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31" documentId="8_{5D0E2852-2004-406C-B1E7-75009186028D}" xr6:coauthVersionLast="47" xr6:coauthVersionMax="47" xr10:uidLastSave="{9CECD05E-00A9-45C9-8118-3EB9CC742F53}"/>
  <bookViews>
    <workbookView xWindow="-120" yWindow="-120" windowWidth="20730" windowHeight="11160" tabRatio="650" xr2:uid="{E93DD93B-B03E-4ED6-9B6B-B8EA80A3B406}"/>
  </bookViews>
  <sheets>
    <sheet name="Intro" sheetId="7" r:id="rId1"/>
    <sheet name="Profiles" sheetId="1" r:id="rId2"/>
    <sheet name="COVID Response" sheetId="8" r:id="rId3"/>
    <sheet name="Directory" sheetId="4" r:id="rId4"/>
    <sheet name="Branches" sheetId="5" r:id="rId5"/>
    <sheet name="Revenue Ranking" sheetId="3" r:id="rId6"/>
    <sheet name="Population Ranking" sheetId="6" r:id="rId7"/>
  </sheets>
  <definedNames>
    <definedName name="_xlnm._FilterDatabase" localSheetId="4" hidden="1">Branches!$A$1:$K$35</definedName>
    <definedName name="_xlnm._FilterDatabase" localSheetId="2" hidden="1">'COVID Response'!$A$1:$E$49</definedName>
    <definedName name="_xlnm._FilterDatabase" localSheetId="3" hidden="1">Directory!$A$1:$H$49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6" l="1"/>
  <c r="C45" i="6"/>
  <c r="D34" i="6"/>
  <c r="C34" i="6"/>
  <c r="C8" i="6"/>
  <c r="D8" i="6"/>
  <c r="D22" i="6"/>
  <c r="C22" i="6"/>
  <c r="C2" i="6"/>
  <c r="E2" i="6" s="1"/>
  <c r="C53" i="3"/>
  <c r="E53" i="3" s="1"/>
  <c r="C43" i="3"/>
  <c r="E43" i="3" s="1"/>
  <c r="C34" i="3"/>
  <c r="E34" i="3" s="1"/>
  <c r="C24" i="3"/>
  <c r="E24" i="3" s="1"/>
  <c r="C10" i="3"/>
  <c r="E10" i="3" s="1"/>
  <c r="C2" i="3"/>
  <c r="E2" i="3" s="1"/>
  <c r="E48" i="6" l="1"/>
  <c r="E49" i="6"/>
  <c r="E46" i="6"/>
  <c r="E50" i="6"/>
  <c r="E52" i="6"/>
  <c r="E44" i="6"/>
  <c r="E53" i="6"/>
  <c r="E54" i="6"/>
  <c r="E51" i="6"/>
  <c r="E45" i="6"/>
  <c r="E35" i="6"/>
  <c r="E37" i="6"/>
  <c r="E38" i="6"/>
  <c r="E42" i="6"/>
  <c r="E39" i="6"/>
  <c r="E40" i="6"/>
  <c r="E47" i="6"/>
  <c r="E41" i="6"/>
  <c r="E43" i="6"/>
  <c r="E36" i="6"/>
  <c r="E34" i="6"/>
  <c r="E25" i="6"/>
  <c r="E26" i="6"/>
  <c r="E27" i="6"/>
  <c r="E28" i="6"/>
  <c r="E29" i="6"/>
  <c r="E31" i="6"/>
  <c r="E32" i="6"/>
  <c r="E30" i="6"/>
  <c r="E33" i="6"/>
  <c r="E24" i="6"/>
  <c r="E10" i="6"/>
  <c r="E11" i="6"/>
  <c r="E12" i="6"/>
  <c r="E13" i="6"/>
  <c r="E14" i="6"/>
  <c r="E15" i="6"/>
  <c r="E16" i="6"/>
  <c r="E17" i="6"/>
  <c r="E18" i="6"/>
  <c r="E19" i="6"/>
  <c r="E20" i="6"/>
  <c r="E21" i="6"/>
  <c r="E23" i="6"/>
  <c r="E9" i="6"/>
  <c r="E22" i="6" l="1"/>
  <c r="E8" i="6"/>
  <c r="E7" i="6"/>
  <c r="E4" i="6"/>
  <c r="E5" i="6"/>
  <c r="E6" i="6"/>
  <c r="E3" i="6"/>
  <c r="D2" i="6"/>
  <c r="E55" i="3" l="1"/>
  <c r="E54" i="3"/>
  <c r="E45" i="3"/>
  <c r="E46" i="3"/>
  <c r="E47" i="3"/>
  <c r="E48" i="3"/>
  <c r="E49" i="3"/>
  <c r="E50" i="3"/>
  <c r="E51" i="3"/>
  <c r="E52" i="3"/>
  <c r="E44" i="3"/>
  <c r="E36" i="3"/>
  <c r="E37" i="3"/>
  <c r="E38" i="3"/>
  <c r="E39" i="3"/>
  <c r="E40" i="3"/>
  <c r="E41" i="3"/>
  <c r="E42" i="3"/>
  <c r="E35" i="3"/>
  <c r="E26" i="3"/>
  <c r="E27" i="3"/>
  <c r="E28" i="3"/>
  <c r="E29" i="3"/>
  <c r="E30" i="3"/>
  <c r="E31" i="3"/>
  <c r="E32" i="3"/>
  <c r="E33" i="3"/>
  <c r="E25" i="3"/>
  <c r="E12" i="3"/>
  <c r="E13" i="3"/>
  <c r="E14" i="3"/>
  <c r="E15" i="3"/>
  <c r="E16" i="3"/>
  <c r="E17" i="3"/>
  <c r="E18" i="3"/>
  <c r="E19" i="3"/>
  <c r="E20" i="3"/>
  <c r="E21" i="3"/>
  <c r="E22" i="3"/>
  <c r="E23" i="3"/>
  <c r="E11" i="3"/>
  <c r="E5" i="3"/>
  <c r="E6" i="3"/>
  <c r="E7" i="3"/>
  <c r="E8" i="3"/>
  <c r="E9" i="3"/>
  <c r="E4" i="3"/>
  <c r="E3" i="3"/>
  <c r="D43" i="3"/>
  <c r="D34" i="3"/>
  <c r="D24" i="3"/>
  <c r="B53" i="3"/>
  <c r="B43" i="3"/>
  <c r="B34" i="3"/>
  <c r="B24" i="3"/>
  <c r="B10" i="3"/>
  <c r="B2" i="3"/>
</calcChain>
</file>

<file path=xl/sharedStrings.xml><?xml version="1.0" encoding="utf-8"?>
<sst xmlns="http://schemas.openxmlformats.org/spreadsheetml/2006/main" count="1173" uniqueCount="419">
  <si>
    <t>2021 Rhode Island Public Library Statistical Report:
General Information</t>
  </si>
  <si>
    <t>Release date: March 2022</t>
  </si>
  <si>
    <t xml:space="preserve">These data tables are part of a statistical report based on data collected in the 2021 Rhode Island Public Library Annual Survey. The full report is located on the Office of Library and Information Services website at https://www.olis.ri.gov/stats/pls/index.php. </t>
  </si>
  <si>
    <t>Data collected through the Annual Survey covers FY2021 (July 1, 2020 - June 30, 2021). The deadline for the report submission was September 15, 2021.</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</si>
  <si>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</si>
  <si>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</si>
  <si>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</si>
  <si>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</si>
  <si>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</si>
  <si>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Profiles</t>
  </si>
  <si>
    <t>Library population, facilities, hours</t>
  </si>
  <si>
    <t>COVID Response</t>
  </si>
  <si>
    <t>Library operations actions in response to COVID-19 pandemic</t>
  </si>
  <si>
    <t>Directory</t>
  </si>
  <si>
    <t>Library address and contact information</t>
  </si>
  <si>
    <t>Branches</t>
  </si>
  <si>
    <t>Directory of all library outlets in multi-branch library systems</t>
  </si>
  <si>
    <t>Revenue ranking</t>
  </si>
  <si>
    <t>Ranking of libraries by operating revenue</t>
  </si>
  <si>
    <t>Population ranking</t>
  </si>
  <si>
    <t>Peers ranked by population</t>
  </si>
  <si>
    <t>Library ID</t>
  </si>
  <si>
    <t>Location</t>
  </si>
  <si>
    <t>City</t>
  </si>
  <si>
    <t>Legal Basis Code</t>
  </si>
  <si>
    <t>Population of Legal Service Area</t>
  </si>
  <si>
    <t>Service Outlets</t>
  </si>
  <si>
    <t>Total Hours Open</t>
  </si>
  <si>
    <t>Total Weeks Open*</t>
  </si>
  <si>
    <t>Closed Outlets Due to COVID-19</t>
  </si>
  <si>
    <r>
      <t>COVID-19: Number of Weeks Building Closed</t>
    </r>
    <r>
      <rPr>
        <b/>
        <sz val="11"/>
        <color theme="0"/>
        <rFont val="Calibri"/>
        <family val="2"/>
      </rPr>
      <t>†</t>
    </r>
  </si>
  <si>
    <r>
      <t>COVID-19: Number of Weeks Building Had Limited Occupancy</t>
    </r>
    <r>
      <rPr>
        <b/>
        <sz val="11"/>
        <color theme="0"/>
        <rFont val="Calibri"/>
        <family val="2"/>
      </rPr>
      <t>†</t>
    </r>
  </si>
  <si>
    <r>
      <t>Total Square Footage</t>
    </r>
    <r>
      <rPr>
        <b/>
        <sz val="11"/>
        <color theme="0"/>
        <rFont val="Calibri"/>
        <family val="2"/>
      </rPr>
      <t>‡</t>
    </r>
  </si>
  <si>
    <t>Central</t>
  </si>
  <si>
    <t>Branch</t>
  </si>
  <si>
    <t>Bookmobiles</t>
  </si>
  <si>
    <t>BAR</t>
  </si>
  <si>
    <t>Barrington Public Library</t>
  </si>
  <si>
    <t>Barrington</t>
  </si>
  <si>
    <t>Municipal Government (city, town or village)</t>
  </si>
  <si>
    <t>No</t>
  </si>
  <si>
    <t>BRI</t>
  </si>
  <si>
    <t>Rogers Free Library</t>
  </si>
  <si>
    <t>Bristol</t>
  </si>
  <si>
    <t>Yes</t>
  </si>
  <si>
    <t>BUR</t>
  </si>
  <si>
    <t>Jesse M. Smith Memorial Library</t>
  </si>
  <si>
    <t>Burrillville</t>
  </si>
  <si>
    <t>PAS</t>
  </si>
  <si>
    <t>Pascoag Free Public Library</t>
  </si>
  <si>
    <t>Non-profit Association or Agency</t>
  </si>
  <si>
    <t>CFA</t>
  </si>
  <si>
    <t>Adams Public Library</t>
  </si>
  <si>
    <t>Central Falls</t>
  </si>
  <si>
    <t>CHA</t>
  </si>
  <si>
    <t>Cross' Mills Public Library</t>
  </si>
  <si>
    <t>Charlestown</t>
  </si>
  <si>
    <t>COV</t>
  </si>
  <si>
    <t>Coventry Public Library</t>
  </si>
  <si>
    <t>Coventry</t>
  </si>
  <si>
    <t>CRA</t>
  </si>
  <si>
    <t>Cranston Public Library</t>
  </si>
  <si>
    <t>Cranston</t>
  </si>
  <si>
    <t>CUM</t>
  </si>
  <si>
    <t>Cumberland Public Library</t>
  </si>
  <si>
    <t>Cumberland</t>
  </si>
  <si>
    <t>EGR</t>
  </si>
  <si>
    <t>East Greenwich Free Library</t>
  </si>
  <si>
    <t>East Greenwich</t>
  </si>
  <si>
    <t>EPL</t>
  </si>
  <si>
    <t>East Providence Public Library</t>
  </si>
  <si>
    <t>East Providence</t>
  </si>
  <si>
    <t>EXE</t>
  </si>
  <si>
    <t>Exeter Public Library</t>
  </si>
  <si>
    <t>Exeter</t>
  </si>
  <si>
    <t>FOS</t>
  </si>
  <si>
    <t>Libraries of Foster</t>
  </si>
  <si>
    <t>Foster</t>
  </si>
  <si>
    <t/>
  </si>
  <si>
    <t>GLO</t>
  </si>
  <si>
    <t>Glocester Manton Free Public Library</t>
  </si>
  <si>
    <t>Glocester</t>
  </si>
  <si>
    <t>HAR</t>
  </si>
  <si>
    <t>Harmony Library</t>
  </si>
  <si>
    <t>ASH</t>
  </si>
  <si>
    <t>Ashaway Free Library</t>
  </si>
  <si>
    <t>Hopkinton</t>
  </si>
  <si>
    <t>LAN</t>
  </si>
  <si>
    <t>Langworthy Public Library</t>
  </si>
  <si>
    <t>JAM</t>
  </si>
  <si>
    <t>Jamestown Philomenian Library</t>
  </si>
  <si>
    <t>Jamestown</t>
  </si>
  <si>
    <t>JOH</t>
  </si>
  <si>
    <t>Marian J. Mohr Memorial Library</t>
  </si>
  <si>
    <t>Johnston</t>
  </si>
  <si>
    <t>LIN</t>
  </si>
  <si>
    <t>Lincoln Public Library</t>
  </si>
  <si>
    <t>Lincoln</t>
  </si>
  <si>
    <t>LCO</t>
  </si>
  <si>
    <t>Brownell Library, Home of Little Compton</t>
  </si>
  <si>
    <t>Little Compton</t>
  </si>
  <si>
    <t>MID</t>
  </si>
  <si>
    <t>Middletown Public Library</t>
  </si>
  <si>
    <t>Middletown</t>
  </si>
  <si>
    <t>NAR</t>
  </si>
  <si>
    <t>Maury Loontjens Memorial Library (Narragansett)</t>
  </si>
  <si>
    <t>Narragansett</t>
  </si>
  <si>
    <t>Unavailable</t>
  </si>
  <si>
    <t>NSH</t>
  </si>
  <si>
    <t>Island Free Library</t>
  </si>
  <si>
    <t>New Shoreham</t>
  </si>
  <si>
    <t>NPT</t>
  </si>
  <si>
    <t>Newport Public Library</t>
  </si>
  <si>
    <t>Newport</t>
  </si>
  <si>
    <t>DPL</t>
  </si>
  <si>
    <t>Davisville Free Library</t>
  </si>
  <si>
    <t>North Kingstown</t>
  </si>
  <si>
    <t>NKI</t>
  </si>
  <si>
    <t>North Kingstown Free Library</t>
  </si>
  <si>
    <t>WIL</t>
  </si>
  <si>
    <t>Willett Free Library</t>
  </si>
  <si>
    <t>NPR</t>
  </si>
  <si>
    <t>Mayor Salvatore Mancini Union Free Library</t>
  </si>
  <si>
    <t>North Providence</t>
  </si>
  <si>
    <t>NSM</t>
  </si>
  <si>
    <t>North Smithfield Public Library</t>
  </si>
  <si>
    <t>North Smithfield</t>
  </si>
  <si>
    <t>PAW</t>
  </si>
  <si>
    <t>Pawtucket Public Library</t>
  </si>
  <si>
    <t>Pawtucket</t>
  </si>
  <si>
    <t>POR</t>
  </si>
  <si>
    <t>Portsmouth Free Public Library</t>
  </si>
  <si>
    <t>Portsmouth</t>
  </si>
  <si>
    <t>PCL</t>
  </si>
  <si>
    <t>Providence Community Library</t>
  </si>
  <si>
    <t>Providence</t>
  </si>
  <si>
    <t>PRO</t>
  </si>
  <si>
    <t>Providence Public Library</t>
  </si>
  <si>
    <t>CLA</t>
  </si>
  <si>
    <t>Clark Memorial Library</t>
  </si>
  <si>
    <t>Richmond</t>
  </si>
  <si>
    <t>HPE</t>
  </si>
  <si>
    <t>Hope Library</t>
  </si>
  <si>
    <t>Scituate</t>
  </si>
  <si>
    <t>SCI</t>
  </si>
  <si>
    <t>North Scituate Public Library</t>
  </si>
  <si>
    <t>ESM</t>
  </si>
  <si>
    <t>East Smithfield Public Library</t>
  </si>
  <si>
    <t>Smithfield</t>
  </si>
  <si>
    <t>GVL</t>
  </si>
  <si>
    <t>Greenville Public Library</t>
  </si>
  <si>
    <t>SKI</t>
  </si>
  <si>
    <t>South Kingstown Public Library</t>
  </si>
  <si>
    <t>South Kingstown</t>
  </si>
  <si>
    <t>TIV</t>
  </si>
  <si>
    <t>Tiverton Public Library</t>
  </si>
  <si>
    <t>Tiverton</t>
  </si>
  <si>
    <t>WRR</t>
  </si>
  <si>
    <t>George Hail Free Library</t>
  </si>
  <si>
    <t>Warren</t>
  </si>
  <si>
    <t>WPO</t>
  </si>
  <si>
    <t>Pontiac Free Library</t>
  </si>
  <si>
    <t>Warwick</t>
  </si>
  <si>
    <t>WAR</t>
  </si>
  <si>
    <t>Warwick Public Library</t>
  </si>
  <si>
    <t>WGR</t>
  </si>
  <si>
    <t>Louttit Library</t>
  </si>
  <si>
    <t>West Greenwich</t>
  </si>
  <si>
    <t>WWA</t>
  </si>
  <si>
    <t>West Warwick Public Library</t>
  </si>
  <si>
    <t>West Warwick</t>
  </si>
  <si>
    <t>WES</t>
  </si>
  <si>
    <t>Westerly Public Library</t>
  </si>
  <si>
    <t>Westerly</t>
  </si>
  <si>
    <t>WNS</t>
  </si>
  <si>
    <t>Woonsocket Harris Public Library</t>
  </si>
  <si>
    <t>Woonsocket</t>
  </si>
  <si>
    <r>
      <rPr>
        <b/>
        <sz val="10"/>
        <rFont val="Calibri"/>
        <family val="2"/>
        <scheme val="minor"/>
      </rPr>
      <t>Total Weeks Open*</t>
    </r>
    <r>
      <rPr>
        <sz val="10"/>
        <rFont val="Calibri"/>
        <family val="2"/>
        <scheme val="minor"/>
      </rPr>
      <t xml:space="preserve"> - This figure is only for the central library in libraries with multiple outlets. Number of weeks open for individual outlets can be found on the Branches tab. For PCL, this figure represents the mode (most frequent figure) for number of weeks open among the 10 outlets.
</t>
    </r>
    <r>
      <rPr>
        <b/>
        <sz val="10"/>
        <rFont val="Calibri"/>
        <family val="2"/>
        <scheme val="minor"/>
      </rPr>
      <t>COVID-19 statistics (columns L and M)</t>
    </r>
    <r>
      <rPr>
        <b/>
        <sz val="10"/>
        <rFont val="Calibri"/>
        <family val="2"/>
      </rPr>
      <t>†</t>
    </r>
    <r>
      <rPr>
        <sz val="10"/>
        <rFont val="Calibri"/>
        <family val="2"/>
        <scheme val="minor"/>
      </rPr>
      <t xml:space="preserve"> - For library systems with multiple outlets, the number of weeks can be found on the Branches tab.
</t>
    </r>
    <r>
      <rPr>
        <b/>
        <sz val="10"/>
        <rFont val="Calibri"/>
        <family val="2"/>
        <scheme val="minor"/>
      </rPr>
      <t>Total Square Feet</t>
    </r>
    <r>
      <rPr>
        <b/>
        <sz val="10"/>
        <rFont val="Calibri"/>
        <family val="2"/>
      </rPr>
      <t>‡</t>
    </r>
    <r>
      <rPr>
        <sz val="10"/>
        <rFont val="Calibri"/>
        <family val="2"/>
        <scheme val="minor"/>
      </rPr>
      <t xml:space="preserve"> - This figure is the sum of all outlets in the library system. Square footage for individual outlets can be found on the Branches tab.</t>
    </r>
  </si>
  <si>
    <t>Public Services During COVID-19*</t>
  </si>
  <si>
    <r>
      <t>Staff Re-Assigned During COVID-19</t>
    </r>
    <r>
      <rPr>
        <b/>
        <sz val="10"/>
        <color theme="0"/>
        <rFont val="Calibri"/>
        <family val="2"/>
      </rPr>
      <t>†</t>
    </r>
  </si>
  <si>
    <t>Library Actions In Response to COVID-19</t>
  </si>
  <si>
    <t xml:space="preserve">Adopted Teams platform, programs were delivered virtually through Zoom, YouTube. Did a good deal of outdoor programming throughout the year. </t>
  </si>
  <si>
    <t>During the pandemic we offered: curbside pickup, virtual programming, outdoor programming, sanitized the building, added additional electronic reference and parking lot wi-fi</t>
  </si>
  <si>
    <t>FY 2021 was tough year, but we made it through and were even able to add service hours as the fiscal year winded down. Not only did we need to deal with COVID, but we also had to reinvent library services while facing a town wide spending freeze. Staff showed resilience, creativity and patience. On the last day of June, we endured a major flood of our administration wing and fiction area. In July, we completed all repairs, and on 7/27 opened to the public limited hours. We were able to increase our hours open in August. We installed a Storywalk.</t>
  </si>
  <si>
    <t>Virtual and hybrid programs, take home kits, purchase of tent for outdoor programs</t>
  </si>
  <si>
    <t>We offered virtual programs for the first time.</t>
  </si>
  <si>
    <t>EG Free Library followed all guidelines offered by OLIS and the RI DOH regarding patron and staff safety.</t>
  </si>
  <si>
    <t>The library was intentional about returning and spacing furniture as capacity restrictions relaxed. Spring and summer programs were held outdoors. Staff also designed several all-ages community projects to complete at home and then return their work -art, craft, postcard- to the library.</t>
  </si>
  <si>
    <t>EXE pivoted quickly to contactless pickups, take-home kits, and virtual meetups. Our regular programs of course went on hold, but the library reopened to the public very quickly with basic services, and took care to stay in touch with patrons via phone, email, and FB. As a result, our circulation numbers remained robust and the library was a well-used resource for the community.</t>
  </si>
  <si>
    <t>Curbside service only from July 1 - September 30, 2020. Open to the public from October 1 - June 30, 2021</t>
  </si>
  <si>
    <t>this is covid reporting for FY 2020-2021</t>
  </si>
  <si>
    <t>At the onset of COVID, the Jamestown Library worked hard to get materials into the hands of our patrons. We borrowed the idea of creating a "Greenhouse Library" under our entrance awning and stocked it with free books, DVDs, and puzzles from our Book Sale items. This free library was sorted by audience and type of material, enabling visitors to quickly grab a selection. Our patrons were grateful to be able to still get books to read and movies to watch without worrying about any sort of direct interaction with the staff. As data about the virus became more available, we decided to create a Mini Library in our Meeting Hall in early July. We moved roughly 10 shelves from the main library and created a physically distanced area where patrons could quickly browse materials and check out at our small circulation desk. We also provided 2 computers with limited reservations to enable patrons to check email, print out flight reservations, and perform any other necessary tasks. Capacity and time of visits were limited to all patrons. This area was easy to monitor and clean due to its size and the way we set up the shelving. We were especially proud of the Mini Library because it enabled us to welcome back our patrons, albeit in a limited capacity, who were desirous of the social interaction that they get when they visit us. At the same time as the Greenhouse and the Mini Library, we offered delivery to the severely compromised (left materials on porches and doorsteps). Curbside pickup continued throughout this period for patrons uncomfortable with entering the building. In early August, we re-opened the library proper, with limited capacity, computer use, and time limits on visits. We have been open ever since that time, with a brief pause in December following the Governor's recommendation (and a possible COVID diagnosis of a staff member). We have been fully open, with meetings and events, since mid-May. One of the new things that we began to offer at this time were large-scale puzzles (both in-house and for circulation) created specifically for Alzheimer's patients, as we had gotten feedback that the pandemic increased the severity of many patients' symptoms. They have been very popular items.</t>
  </si>
  <si>
    <t>The Library designed take-home craft kits for all ages, experimented with virtual programs, promoted and encouraged curbside pickup, worked with the town to develop cleaning regimens as part of a required COVID control plan, quarantined materials and cleaned them, and kept in constant communication with local authorities and library agencies, OSL and OLIS, to keep our response in line with other public buildings and libraries.</t>
  </si>
  <si>
    <t xml:space="preserve">Monthly trustees' meetings were available for public participation via zoom. </t>
  </si>
  <si>
    <t>Maury Loontjens Memorial Library</t>
  </si>
  <si>
    <t>Outdoor Livingroom</t>
  </si>
  <si>
    <t>The Island Free Library staff seized the creative moment and increased outreach to patrons through these initiatives: The Island Free Library created the IFL Outside Library that provided all library services outside on our grounds. Rethought and subsequently re-energized our Facebook page to include live programming and performances, reading groups, and other virtual programming and services. Created a YouTube channel to communicate library messaging and host library programs. Purchased and utilized a zoom account for programming where we collaborated with the Senior Advisory Group to target outreach to seniors on the island. (This is an age reference not a High School student) Beyond these internet based applications we also increased outreach to our community with Take and Go Craft Kits, Book Giveaways, Outdoor displays including StoryWalk and our own Book It Forward program (where a book's costs is a random act of kindness). When it was time to come inside we reworked the library's inside layout to provide safe spaces for patrons to work and visit. Changes included plexi barriers, furniture that could be cleaned, space for social distancing and altered entry and exit. We also brainstormed and designated spaces for private meetings where people could host or participate in their own meetings and events- work, talk, and listen in a private setting.</t>
  </si>
  <si>
    <t>Masking, acrylic barriers, navigation signage, reduced browsing, wellness checks for patrons and staff, ample signage regarding CDC &amp; RIDOH guidance.</t>
  </si>
  <si>
    <t>Added outdoor seating to access wifi, instituted more outdoor programs by the Youth Services Department, continued with call ahead lobby orders, purchased mobile hotspots for at home use. Provided masks to patrons. Purchased our own Zoom account for virtual programs and meetings.</t>
  </si>
  <si>
    <t>Plastic shields installed at reference desk and circ desks, gloves &amp; masks for staff and public supplied, individual keyboards for staff, public keyboards quarantined after each use, returned materials quarantined for 3 days, virtual programming instituted, curbside service, phone/email reference service.</t>
  </si>
  <si>
    <t>purchased portable air filters, upgraded ventilation systems, built computer partitions, provided PPE to staff &amp; patrons, moved programming outside, limited capacity, closed meeting &amp; programming rooms, increased cleaning, provided curbside pickup and take-away kits, reduced hours, added virtual programs, quarantined materials, offered Covid testing and vaccines, aided residents in registering for vaccines, staff volunteered at city clinics on work time, gave staff increased leave time for quarantine &amp; testing, provided all required signage per RIDOH</t>
  </si>
  <si>
    <t>Created Covid 19 Digital Archive with Historical Society. Offered virtual Library programs and services.</t>
  </si>
  <si>
    <t>Started virtual programming, developed a YouTube channel, offered curbside service, initiated grab and go crafts, increased FaceBook presence, started Instagram account</t>
  </si>
  <si>
    <t>Expanded outdoor program offerings, library staff performed wellness check phone calls to senior center members, increased publicity of online resources, continued curbside pick-up program, continued virtual reference services, allocated additional funds to OSL eZone purchases, created take-home activity kits for all ages.</t>
  </si>
  <si>
    <t>Virtual reference added, additional hotspots purchased for circulation, virtual online storytime produced</t>
  </si>
  <si>
    <t>Limited computer use, in-library pickup, limited browsing, masking, social distancing, limited seating areas open (1 hour intervals), curbside pickup, increased cleaning, virtual reference, other virtual programs.</t>
  </si>
  <si>
    <t>By July 2020, Warwick Library staff had pulled together to find the best way to provide services to the public while maintaining the safety of staff. Patrons were so grateful to have the library open and providing services in person. There were some stumbling blocks in the fall, but by January 2021 the library was able to open for all of the required hours except for Sundays. When the new city administration took office, vacant library positions were filled which made it possible to open on Sundays by March 2021. The staff's desire to provide the best level of service for the community was inspiring. It has not been an easy year, but staff are adamite about doing their very best for the community.</t>
  </si>
  <si>
    <t>Curbside delivery of materials, craft kits packaged as grab-n-go, wellness calls made to patrons living alone, Christmas Tree lighting adapted to drive-through visit with Santa and Mrs. Claus, virtual Storytimes, Yoga Sessions, Zoomed Art Classes, Book Clubs lots of cleaning and sanitization performed by staff</t>
  </si>
  <si>
    <t>Programming (especially gaming and Senior Tech) successfully migrated online. Free summer meals program converted to "meals to go".</t>
  </si>
  <si>
    <t>As school visits did not occur, youth services created kits, flyers, and other pr materials to promote programs such as hot cocoa packets, candy canes, and carol lyrics for our virtual tree lighting, and video teasers specifically for the schools to promote summer reading.</t>
  </si>
  <si>
    <r>
      <rPr>
        <b/>
        <sz val="10"/>
        <rFont val="Calibri"/>
        <family val="2"/>
        <scheme val="minor"/>
      </rPr>
      <t>Public Services During COVID-19*</t>
    </r>
    <r>
      <rPr>
        <sz val="10"/>
        <rFont val="Calibri"/>
        <family val="2"/>
        <scheme val="minor"/>
      </rPr>
      <t xml:space="preserve"> - Did library staff continue to provide services to the public during any portion of the period when the building was physically closed to the public due to the Coronavirus (COVID-19) pandemic?</t>
    </r>
  </si>
  <si>
    <r>
      <rPr>
        <b/>
        <sz val="10"/>
        <rFont val="Calibri"/>
        <family val="2"/>
        <scheme val="minor"/>
      </rPr>
      <t>Staff Re-Assigned During COVID-19</t>
    </r>
    <r>
      <rPr>
        <b/>
        <sz val="10"/>
        <rFont val="Calibri"/>
        <family val="2"/>
      </rPr>
      <t>†</t>
    </r>
    <r>
      <rPr>
        <sz val="10"/>
        <rFont val="Calibri"/>
        <family val="2"/>
      </rPr>
      <t xml:space="preserve"> - Did library staff work for other government agencies or nonprofit organizations instead of, or in addition to, their normal duties during the Coronavirus (COVID-19) pandemic?</t>
    </r>
  </si>
  <si>
    <t>Address</t>
  </si>
  <si>
    <t>Zip Code</t>
  </si>
  <si>
    <t>County</t>
  </si>
  <si>
    <t>Phone</t>
  </si>
  <si>
    <t>Web Address</t>
  </si>
  <si>
    <t>281 County Road</t>
  </si>
  <si>
    <t>www.barringtonlibrary.org</t>
  </si>
  <si>
    <t>525 Hope Street</t>
  </si>
  <si>
    <t>www.rogersfreelibrary.org</t>
  </si>
  <si>
    <t>100 Tinkham Lane</t>
  </si>
  <si>
    <t>jmslibrary.org</t>
  </si>
  <si>
    <t>57 Church Street</t>
  </si>
  <si>
    <t>https://www.pascoaglibrary.org/</t>
  </si>
  <si>
    <t>205 Central Street</t>
  </si>
  <si>
    <t>www.adamspubliclibrary.org</t>
  </si>
  <si>
    <t>4417 Old Post Road</t>
  </si>
  <si>
    <t>Washington</t>
  </si>
  <si>
    <t>www.crossmills.org</t>
  </si>
  <si>
    <t>1672 Flat River Road</t>
  </si>
  <si>
    <t>Kent</t>
  </si>
  <si>
    <t>www.coventrylibrary.org</t>
  </si>
  <si>
    <t>140 Sockanosset Cross Road</t>
  </si>
  <si>
    <t>www.cranstonlibrary.org</t>
  </si>
  <si>
    <t>1464 Diamond Hill Road</t>
  </si>
  <si>
    <t>www.cumberlandlibrary.org</t>
  </si>
  <si>
    <t>82 Peirce Street</t>
  </si>
  <si>
    <t>www.eastgreenwichlibrary.org</t>
  </si>
  <si>
    <t>41 Grove Avenue</t>
  </si>
  <si>
    <t>www.eastprovidencelibrary.org</t>
  </si>
  <si>
    <t>773 Ten Rod Road</t>
  </si>
  <si>
    <t>www.exeterpubliclibrary.org</t>
  </si>
  <si>
    <t>184 Howard Hill Road</t>
  </si>
  <si>
    <t>www.fosterlibraries.org</t>
  </si>
  <si>
    <t>1137 Putnam Pike</t>
  </si>
  <si>
    <t>www.glocesterlibraries.org</t>
  </si>
  <si>
    <t>195 Putnam Pike</t>
  </si>
  <si>
    <t>http://www.glocesterlibraries.org</t>
  </si>
  <si>
    <t>15 Knight Street</t>
  </si>
  <si>
    <t>ashawaylibrary.org</t>
  </si>
  <si>
    <t>24 Spring Street</t>
  </si>
  <si>
    <t>www.langworthylibrary.org</t>
  </si>
  <si>
    <t>26 North Road</t>
  </si>
  <si>
    <t>jamestownphilomenianlibrary.org</t>
  </si>
  <si>
    <t>1 Memorial Avenue</t>
  </si>
  <si>
    <t>mohrlibrary.org</t>
  </si>
  <si>
    <t>145 Old River Road</t>
  </si>
  <si>
    <t>www.lincolnlibrary.com</t>
  </si>
  <si>
    <t>44 Commons</t>
  </si>
  <si>
    <t>https://brownell-libraryri.org/</t>
  </si>
  <si>
    <t>700 West Main Road</t>
  </si>
  <si>
    <t>middletownpubliclibraryri.org</t>
  </si>
  <si>
    <t>35 Kingstown Road</t>
  </si>
  <si>
    <t>www.narlib.org</t>
  </si>
  <si>
    <t>Dodge Street</t>
  </si>
  <si>
    <t>www.islandfreelibrary.org</t>
  </si>
  <si>
    <t>300 Spring Street</t>
  </si>
  <si>
    <t>www.newportlibraryri.org</t>
  </si>
  <si>
    <t>481 Davisville Road</t>
  </si>
  <si>
    <t>www.davisvillefreelibrary.org</t>
  </si>
  <si>
    <t>100 Boone Street</t>
  </si>
  <si>
    <t>www.nklibrary.org</t>
  </si>
  <si>
    <t>45 Ferry Road</t>
  </si>
  <si>
    <t>www.willettfree.org</t>
  </si>
  <si>
    <t>1810 Mineral Spring Avenue</t>
  </si>
  <si>
    <t>https://nprovlib.org/</t>
  </si>
  <si>
    <t>20 Main Street</t>
  </si>
  <si>
    <t>www.nspl.info</t>
  </si>
  <si>
    <t>13 Summer Street</t>
  </si>
  <si>
    <t>www.pawtucketlibrary.org</t>
  </si>
  <si>
    <t>2658 East Main Road</t>
  </si>
  <si>
    <t>portsmouthlibrary.org</t>
  </si>
  <si>
    <t>441 Prairie Avenue</t>
  </si>
  <si>
    <t>www.provcomlib.org</t>
  </si>
  <si>
    <t>150 Empire Street</t>
  </si>
  <si>
    <t>www.provlib.org</t>
  </si>
  <si>
    <t>7 Pinehurst Drive</t>
  </si>
  <si>
    <t>www.clarklib.org</t>
  </si>
  <si>
    <t>374 North Road</t>
  </si>
  <si>
    <t>https://www.hopepubliclibrary.org</t>
  </si>
  <si>
    <t>606 West Greenville Road</t>
  </si>
  <si>
    <t>scituatelibrary.org</t>
  </si>
  <si>
    <t>50 Esmond Street</t>
  </si>
  <si>
    <t>http://myespl.org</t>
  </si>
  <si>
    <t>573 Putnam Pike</t>
  </si>
  <si>
    <t>www.greenvillelibraryri.org</t>
  </si>
  <si>
    <t>1057 Kingstown Road</t>
  </si>
  <si>
    <t>www.skpl.org</t>
  </si>
  <si>
    <t>34 Roosevelt Avenue</t>
  </si>
  <si>
    <t>tivertonlibrary.org</t>
  </si>
  <si>
    <t>530 Main Street</t>
  </si>
  <si>
    <t>www.georgehail.org</t>
  </si>
  <si>
    <t>101 Greenwich Avenue</t>
  </si>
  <si>
    <t>www.pontiacfreelibrary.org</t>
  </si>
  <si>
    <t>600 Sandy Lane</t>
  </si>
  <si>
    <t>www.warwicklibrary.org</t>
  </si>
  <si>
    <t>274 Victory Highway</t>
  </si>
  <si>
    <t>www.louttitlibrary.org/</t>
  </si>
  <si>
    <t>1043 Main Street</t>
  </si>
  <si>
    <t>http://wwpl.org/</t>
  </si>
  <si>
    <t>44 Broad Street</t>
  </si>
  <si>
    <t>http://www.westerlylibrary.org</t>
  </si>
  <si>
    <t>303 Clinton Street</t>
  </si>
  <si>
    <t>www.woonsocketlibrary.org</t>
  </si>
  <si>
    <t>Administrative Entity</t>
  </si>
  <si>
    <t xml:space="preserve">Hours Open </t>
  </si>
  <si>
    <t>Weeks Open</t>
  </si>
  <si>
    <t>COVID-19: Number of Weeks Building Closed</t>
  </si>
  <si>
    <t>COVID-19: Number of Weeks Building Had Limited Occupancy</t>
  </si>
  <si>
    <t>Square Footage of Outlet</t>
  </si>
  <si>
    <t>GRE</t>
  </si>
  <si>
    <t>Greene Public Library</t>
  </si>
  <si>
    <t>179 Hopkins Hollow Road</t>
  </si>
  <si>
    <t>Greene</t>
  </si>
  <si>
    <t>ARL</t>
  </si>
  <si>
    <t>Arlington Branch</t>
  </si>
  <si>
    <t>1064 Cranston Street</t>
  </si>
  <si>
    <t>AUB</t>
  </si>
  <si>
    <t>Auburn Branch</t>
  </si>
  <si>
    <t>396 Pontiac Avenue</t>
  </si>
  <si>
    <t>KNV</t>
  </si>
  <si>
    <t>Knightsville Branch</t>
  </si>
  <si>
    <t>1847 Cranston Street</t>
  </si>
  <si>
    <t>OAK</t>
  </si>
  <si>
    <t>Oak Lawn Branch</t>
  </si>
  <si>
    <t>230 Wilbur Avenue</t>
  </si>
  <si>
    <t>HAL</t>
  </si>
  <si>
    <t>William Hall Library</t>
  </si>
  <si>
    <t>1825 Broad Street</t>
  </si>
  <si>
    <t>Weaver Library</t>
  </si>
  <si>
    <t>EPF</t>
  </si>
  <si>
    <t>Fuller Creative Learning Center</t>
  </si>
  <si>
    <t>260 Dover Avenue</t>
  </si>
  <si>
    <t>EPV</t>
  </si>
  <si>
    <t>Riverside Branch</t>
  </si>
  <si>
    <t>475 Bullocks Point Avenue</t>
  </si>
  <si>
    <t>Foster Public Library</t>
  </si>
  <si>
    <t>TYL</t>
  </si>
  <si>
    <t>Tyler Free Library</t>
  </si>
  <si>
    <t>81A Moosup Valley Road</t>
  </si>
  <si>
    <t>PBK</t>
  </si>
  <si>
    <t>Pawtucket Public Library Bookmobile</t>
  </si>
  <si>
    <t>PCB</t>
  </si>
  <si>
    <t>Providence Community Library Bookmobile</t>
  </si>
  <si>
    <t>1 Olneyville Square</t>
  </si>
  <si>
    <t>FPT</t>
  </si>
  <si>
    <t>Fox Point Branch</t>
  </si>
  <si>
    <t>90 Ives Street</t>
  </si>
  <si>
    <t>KMA</t>
  </si>
  <si>
    <t>Knight Memorial Branch</t>
  </si>
  <si>
    <t>275 Elmwood Avenue</t>
  </si>
  <si>
    <t>MTP</t>
  </si>
  <si>
    <t>Mount Pleasant Branch</t>
  </si>
  <si>
    <t>315 Academy Avenue</t>
  </si>
  <si>
    <t>OLN</t>
  </si>
  <si>
    <t>Olneyville Branch</t>
  </si>
  <si>
    <t>ROC</t>
  </si>
  <si>
    <t>Rochambeau Branch</t>
  </si>
  <si>
    <t>708 Hope Street</t>
  </si>
  <si>
    <t>SMH</t>
  </si>
  <si>
    <t>Smith Hill Branch</t>
  </si>
  <si>
    <t>31 Candace Street</t>
  </si>
  <si>
    <t>SPR</t>
  </si>
  <si>
    <t>South Providence Branch</t>
  </si>
  <si>
    <t>WAN</t>
  </si>
  <si>
    <t>Wanskuck Branch</t>
  </si>
  <si>
    <t>233 Veazie Street</t>
  </si>
  <si>
    <t>WPK</t>
  </si>
  <si>
    <t>Washington Park Branch</t>
  </si>
  <si>
    <t>1316 Broad Street</t>
  </si>
  <si>
    <t>SKK</t>
  </si>
  <si>
    <t>Kingston Free Library</t>
  </si>
  <si>
    <t>2605 Kingstown Road</t>
  </si>
  <si>
    <t>Kingston</t>
  </si>
  <si>
    <t>SKH</t>
  </si>
  <si>
    <t>Robert Beverly Hale Library</t>
  </si>
  <si>
    <t>2601 Commodore Perry Highway</t>
  </si>
  <si>
    <t>Wakefield</t>
  </si>
  <si>
    <t>TUN</t>
  </si>
  <si>
    <t>Union Free Library</t>
  </si>
  <si>
    <t>3832 Main Road</t>
  </si>
  <si>
    <t>WAP</t>
  </si>
  <si>
    <t>Apponaug Branch</t>
  </si>
  <si>
    <t>3267 Post Road</t>
  </si>
  <si>
    <t>WCO</t>
  </si>
  <si>
    <t>Conimicut Branch</t>
  </si>
  <si>
    <t>55 Beach Avenue</t>
  </si>
  <si>
    <t>WNO</t>
  </si>
  <si>
    <t>Norwood Branch</t>
  </si>
  <si>
    <t>328 Pawtuxet Avenue</t>
  </si>
  <si>
    <t>Total Operating Revenue</t>
  </si>
  <si>
    <t>Population</t>
  </si>
  <si>
    <t>No. of libraries</t>
  </si>
  <si>
    <t>% of state population</t>
  </si>
  <si>
    <t>Over $2,500,000</t>
  </si>
  <si>
    <t>$1,000,000 - $2,500,000</t>
  </si>
  <si>
    <t>$500,000 - $1,000,000</t>
  </si>
  <si>
    <t>$250,000 - $500,000</t>
  </si>
  <si>
    <t>$125,000 - $250,000</t>
  </si>
  <si>
    <t>Below $125,000</t>
  </si>
  <si>
    <t>To view details within a group, click on the + sign in the left margin.</t>
  </si>
  <si>
    <t>To view details for all groups, click on "2" to the left of column A</t>
  </si>
  <si>
    <t>Over 50,000</t>
  </si>
  <si>
    <t>20,000-49,999</t>
  </si>
  <si>
    <t>10,000-19,999</t>
  </si>
  <si>
    <t>5,000-9,999</t>
  </si>
  <si>
    <t>Below 5,000</t>
  </si>
  <si>
    <t>To view details for all groups, click on "2" to the left of column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</si>
</sst>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lt;=9999999]###\-####;\(###\)\ ###\-####"/>
    <numFmt numFmtId="166" formatCode="00000"/>
  </numFmts>
  <fonts count="16" x14ac:knownFonts="1">
    <font>
      <sz val="10"/>
      <name val="Arial"/>
    </font>
    <font>
      <sz val="10"/>
      <name val="Arial"/>
      <family val="2"/>
    </font>
    <font>
      <u/>
      <sz val="10"/>
      <color indexed="12"/>
      <name val="Arial"/>
      <family val="2"/>
    </font>
    <font>
      <b/>
      <sz val="10"/>
      <name val="Calibri"/>
      <family val="2"/>
      <scheme val="minor"/>
    </font>
    <font>
      <sz val="10"/>
      <name val="Calibri"/>
      <family val="2"/>
      <scheme val="minor"/>
    </font>
    <font>
      <u/>
      <sz val="10"/>
      <color indexed="12"/>
      <name val="Calibri"/>
      <family val="2"/>
      <scheme val="minor"/>
    </font>
    <font>
      <b/>
      <sz val="11"/>
      <color theme="0"/>
      <name val="Calibri"/>
      <family val="2"/>
      <scheme val="minor"/>
    </font>
    <font>
      <sz val="10"/>
      <name val="Arial"/>
      <family val="2"/>
    </font>
    <font>
      <b/>
      <sz val="11"/>
      <color theme="0"/>
      <name val="Calibri"/>
      <family val="2"/>
    </font>
    <font>
      <b/>
      <sz val="10"/>
      <name val="Calibri"/>
      <family val="2"/>
    </font>
    <font>
      <b/>
      <sz val="11"/>
      <name val="Calibri"/>
      <family val="2"/>
      <scheme val="minor"/>
    </font>
    <font>
      <b/>
      <sz val="10"/>
      <name val="Arial"/>
      <family val="2"/>
    </font>
    <font>
      <u/>
      <sz val="10"/>
      <color theme="10"/>
      <name val="Arial"/>
      <family val="2"/>
    </font>
    <font>
      <b/>
      <sz val="10"/>
      <color theme="0"/>
      <name val="Calibri"/>
      <family val="2"/>
      <scheme val="minor"/>
    </font>
    <font>
      <b/>
      <sz val="10"/>
      <color theme="0"/>
      <name val="Calibri"/>
      <family val="2"/>
    </font>
    <font>
      <sz val="10"/>
      <name val="Calibri"/>
      <family val="2"/>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0" borderId="0" applyNumberFormat="0" applyFont="0" applyFill="0" applyBorder="0" applyProtection="0">
      <alignment horizontal="left" vertical="center"/>
    </xf>
    <xf numFmtId="14" fontId="1" fillId="0" borderId="0" applyFont="0" applyFill="0" applyBorder="0" applyAlignment="0" applyProtection="0"/>
    <xf numFmtId="0" fontId="2" fillId="0" borderId="0" applyNumberFormat="0" applyFill="0" applyBorder="0" applyAlignment="0" applyProtection="0"/>
    <xf numFmtId="3" fontId="1" fillId="0" borderId="0" applyFont="0" applyFill="0" applyBorder="0" applyAlignment="0" applyProtection="0"/>
    <xf numFmtId="0" fontId="1" fillId="0" borderId="0"/>
    <xf numFmtId="9" fontId="7" fillId="0" borderId="0" applyFont="0" applyFill="0" applyBorder="0" applyAlignment="0" applyProtection="0"/>
    <xf numFmtId="0" fontId="12" fillId="0" borderId="0" applyNumberFormat="0" applyFill="0" applyBorder="0" applyAlignment="0" applyProtection="0"/>
  </cellStyleXfs>
  <cellXfs count="117">
    <xf numFmtId="0" fontId="0" fillId="0" borderId="0" xfId="0"/>
    <xf numFmtId="0" fontId="4" fillId="0" borderId="0" xfId="0" applyFont="1"/>
    <xf numFmtId="0" fontId="4" fillId="0" borderId="0" xfId="0" applyFont="1" applyAlignment="1">
      <alignment horizontal="left"/>
    </xf>
    <xf numFmtId="0" fontId="4" fillId="0" borderId="0" xfId="1" applyFo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5" applyFont="1" applyAlignment="1">
      <alignment horizontal="center" vertical="center" wrapText="1"/>
    </xf>
    <xf numFmtId="0" fontId="4" fillId="0" borderId="0" xfId="5" applyFont="1"/>
    <xf numFmtId="3" fontId="4" fillId="0" borderId="0" xfId="4" applyFont="1" applyAlignment="1">
      <alignment horizontal="center"/>
    </xf>
    <xf numFmtId="0" fontId="6" fillId="2" borderId="1" xfId="5" applyFont="1" applyFill="1" applyBorder="1" applyAlignment="1">
      <alignment horizontal="center" vertical="center" wrapText="1"/>
    </xf>
    <xf numFmtId="0" fontId="4" fillId="0" borderId="0" xfId="5" applyFont="1" applyAlignment="1">
      <alignment horizontal="center"/>
    </xf>
    <xf numFmtId="0" fontId="4" fillId="0" borderId="0" xfId="0" applyFont="1" applyAlignment="1"/>
    <xf numFmtId="0" fontId="3" fillId="0" borderId="8" xfId="0" applyFont="1" applyBorder="1" applyAlignment="1">
      <alignment horizontal="left"/>
    </xf>
    <xf numFmtId="0" fontId="4" fillId="0" borderId="8" xfId="0" applyFont="1" applyBorder="1"/>
    <xf numFmtId="0" fontId="3" fillId="0" borderId="6" xfId="0"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8" xfId="0" applyNumberFormat="1" applyFont="1" applyBorder="1" applyAlignment="1">
      <alignment horizontal="center"/>
    </xf>
    <xf numFmtId="0" fontId="3" fillId="0" borderId="8" xfId="0" applyFont="1" applyBorder="1" applyAlignment="1">
      <alignment horizontal="center"/>
    </xf>
    <xf numFmtId="0" fontId="4" fillId="0" borderId="8" xfId="0" applyFont="1" applyBorder="1" applyAlignment="1">
      <alignment horizontal="left"/>
    </xf>
    <xf numFmtId="3" fontId="3" fillId="0" borderId="8" xfId="0" applyNumberFormat="1" applyFont="1" applyBorder="1" applyAlignment="1">
      <alignment horizontal="center"/>
    </xf>
    <xf numFmtId="3" fontId="3" fillId="0" borderId="8" xfId="4" applyFont="1" applyBorder="1" applyAlignment="1">
      <alignment horizontal="center"/>
    </xf>
    <xf numFmtId="0" fontId="1" fillId="3" borderId="10" xfId="5" applyFill="1" applyBorder="1"/>
    <xf numFmtId="0" fontId="10" fillId="0" borderId="0" xfId="5" applyFont="1" applyAlignment="1">
      <alignment vertical="center"/>
    </xf>
    <xf numFmtId="0" fontId="1" fillId="0" borderId="0" xfId="5"/>
    <xf numFmtId="0" fontId="1" fillId="3" borderId="13" xfId="5" applyFill="1" applyBorder="1"/>
    <xf numFmtId="0" fontId="1" fillId="3" borderId="0" xfId="5" applyFill="1"/>
    <xf numFmtId="0" fontId="1" fillId="3" borderId="14" xfId="5" applyFill="1" applyBorder="1"/>
    <xf numFmtId="0" fontId="1" fillId="3" borderId="13" xfId="5" applyFill="1" applyBorder="1" applyAlignment="1">
      <alignment vertical="center"/>
    </xf>
    <xf numFmtId="0" fontId="1" fillId="0" borderId="0" xfId="5" applyAlignment="1">
      <alignment vertical="center"/>
    </xf>
    <xf numFmtId="0" fontId="11" fillId="3" borderId="0" xfId="5" applyFont="1" applyFill="1"/>
    <xf numFmtId="0" fontId="2" fillId="0" borderId="0" xfId="3" applyFill="1"/>
    <xf numFmtId="0" fontId="1" fillId="3" borderId="15" xfId="5" applyFill="1" applyBorder="1"/>
    <xf numFmtId="0" fontId="1" fillId="3" borderId="16" xfId="5" applyFill="1" applyBorder="1"/>
    <xf numFmtId="0" fontId="1" fillId="3" borderId="17" xfId="5" applyFill="1" applyBorder="1"/>
    <xf numFmtId="0" fontId="12" fillId="0" borderId="0" xfId="7"/>
    <xf numFmtId="0" fontId="4" fillId="0" borderId="18" xfId="1" applyFont="1" applyBorder="1">
      <alignment horizontal="left" vertical="center"/>
    </xf>
    <xf numFmtId="0" fontId="4" fillId="0" borderId="0" xfId="0" applyFont="1" applyBorder="1" applyAlignment="1">
      <alignment horizontal="left"/>
    </xf>
    <xf numFmtId="0" fontId="4" fillId="0" borderId="0" xfId="1" applyFont="1" applyBorder="1">
      <alignment horizontal="left" vertical="center"/>
    </xf>
    <xf numFmtId="3" fontId="4" fillId="0" borderId="0" xfId="4" applyFont="1" applyBorder="1" applyAlignment="1">
      <alignment horizontal="center"/>
    </xf>
    <xf numFmtId="3" fontId="4" fillId="0" borderId="0" xfId="4" applyFont="1" applyBorder="1"/>
    <xf numFmtId="3" fontId="4" fillId="0" borderId="19" xfId="4" applyFont="1" applyBorder="1" applyAlignment="1">
      <alignment horizontal="center"/>
    </xf>
    <xf numFmtId="0" fontId="4" fillId="0" borderId="0" xfId="1" applyFont="1" applyBorder="1" applyAlignment="1">
      <alignment horizontal="center" vertical="center"/>
    </xf>
    <xf numFmtId="0" fontId="4" fillId="0" borderId="18" xfId="0" applyFont="1" applyBorder="1"/>
    <xf numFmtId="0" fontId="4" fillId="0" borderId="0" xfId="0" applyFont="1" applyBorder="1"/>
    <xf numFmtId="0" fontId="4" fillId="0" borderId="0" xfId="0" applyFont="1" applyBorder="1" applyAlignment="1">
      <alignment horizontal="center"/>
    </xf>
    <xf numFmtId="0" fontId="4" fillId="0" borderId="19" xfId="0" applyFont="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6" fontId="4" fillId="0" borderId="0" xfId="1" applyNumberFormat="1" applyFont="1" applyBorder="1" applyAlignment="1">
      <alignment horizontal="center" vertical="center"/>
    </xf>
    <xf numFmtId="165" fontId="4" fillId="0" borderId="0" xfId="1" applyNumberFormat="1" applyFont="1" applyBorder="1" applyAlignment="1">
      <alignment horizontal="center" vertical="center"/>
    </xf>
    <xf numFmtId="0" fontId="5" fillId="0" borderId="19" xfId="3" applyFont="1" applyBorder="1"/>
    <xf numFmtId="0" fontId="4" fillId="0" borderId="5" xfId="1" applyFont="1" applyBorder="1">
      <alignment horizontal="left" vertical="center"/>
    </xf>
    <xf numFmtId="0" fontId="4" fillId="0" borderId="6" xfId="0" applyFont="1" applyBorder="1" applyAlignment="1">
      <alignment horizontal="left"/>
    </xf>
    <xf numFmtId="0" fontId="4" fillId="0" borderId="6" xfId="1" applyFont="1" applyBorder="1">
      <alignment horizontal="left" vertical="center"/>
    </xf>
    <xf numFmtId="166" fontId="4" fillId="0" borderId="6" xfId="1" applyNumberFormat="1" applyFont="1" applyBorder="1" applyAlignment="1">
      <alignment horizontal="center" vertical="center"/>
    </xf>
    <xf numFmtId="165" fontId="4" fillId="0" borderId="6" xfId="1" applyNumberFormat="1" applyFont="1" applyBorder="1" applyAlignment="1">
      <alignment horizontal="center" vertical="center"/>
    </xf>
    <xf numFmtId="0" fontId="5" fillId="0" borderId="7" xfId="3" applyFont="1" applyBorder="1"/>
    <xf numFmtId="0" fontId="4" fillId="0" borderId="0" xfId="5" applyFont="1" applyBorder="1"/>
    <xf numFmtId="1" fontId="4" fillId="0" borderId="0" xfId="1" applyNumberFormat="1" applyFont="1" applyBorder="1" applyAlignment="1">
      <alignment horizontal="center" vertical="center"/>
    </xf>
    <xf numFmtId="0" fontId="4" fillId="0" borderId="6" xfId="5" applyFont="1" applyBorder="1"/>
    <xf numFmtId="3" fontId="4" fillId="0" borderId="6" xfId="4" applyFont="1" applyBorder="1" applyAlignment="1">
      <alignment horizontal="center"/>
    </xf>
    <xf numFmtId="3" fontId="4" fillId="0" borderId="7" xfId="4" applyFont="1" applyBorder="1" applyAlignment="1">
      <alignment horizontal="center"/>
    </xf>
    <xf numFmtId="0" fontId="3" fillId="0" borderId="5" xfId="0" applyFont="1" applyBorder="1" applyAlignment="1">
      <alignment horizontal="left" vertical="center" wrapText="1"/>
    </xf>
    <xf numFmtId="0" fontId="4" fillId="0" borderId="18" xfId="0" applyFont="1" applyBorder="1" applyAlignment="1">
      <alignment horizontal="left"/>
    </xf>
    <xf numFmtId="164" fontId="4" fillId="0" borderId="0" xfId="0" applyNumberFormat="1" applyFont="1" applyBorder="1" applyAlignment="1">
      <alignment horizontal="center"/>
    </xf>
    <xf numFmtId="10" fontId="4" fillId="0" borderId="19" xfId="6" applyNumberFormat="1" applyFont="1" applyBorder="1"/>
    <xf numFmtId="0" fontId="3" fillId="0" borderId="20" xfId="0" applyFont="1" applyBorder="1" applyAlignment="1">
      <alignment horizontal="left"/>
    </xf>
    <xf numFmtId="0" fontId="4" fillId="0" borderId="5" xfId="0" applyFont="1" applyBorder="1" applyAlignment="1">
      <alignment horizontal="left"/>
    </xf>
    <xf numFmtId="164" fontId="4" fillId="0" borderId="6" xfId="0" applyNumberFormat="1" applyFont="1" applyBorder="1" applyAlignment="1">
      <alignment horizontal="center"/>
    </xf>
    <xf numFmtId="0" fontId="4" fillId="0" borderId="6" xfId="0" applyFont="1" applyBorder="1" applyAlignment="1">
      <alignment horizontal="center"/>
    </xf>
    <xf numFmtId="10" fontId="4" fillId="0" borderId="7" xfId="6" applyNumberFormat="1" applyFont="1" applyBorder="1"/>
    <xf numFmtId="0" fontId="3" fillId="0" borderId="20" xfId="0" applyFont="1" applyBorder="1"/>
    <xf numFmtId="10" fontId="3" fillId="0" borderId="21" xfId="6" applyNumberFormat="1" applyFont="1" applyBorder="1"/>
    <xf numFmtId="0" fontId="4" fillId="0" borderId="6" xfId="0" applyFont="1" applyBorder="1"/>
    <xf numFmtId="0" fontId="4" fillId="0" borderId="0" xfId="0" applyFont="1" applyBorder="1" applyAlignment="1">
      <alignment horizontal="left" vertical="top"/>
    </xf>
    <xf numFmtId="0" fontId="4" fillId="0" borderId="0" xfId="1" applyFont="1" applyBorder="1" applyAlignment="1">
      <alignment horizontal="left" vertical="top"/>
    </xf>
    <xf numFmtId="0" fontId="4" fillId="0" borderId="6" xfId="0" applyFont="1" applyBorder="1" applyAlignment="1">
      <alignment horizontal="left" vertical="top"/>
    </xf>
    <xf numFmtId="0" fontId="4" fillId="0" borderId="6" xfId="1" applyFont="1" applyBorder="1" applyAlignment="1">
      <alignment horizontal="left" vertical="top"/>
    </xf>
    <xf numFmtId="0" fontId="4" fillId="0" borderId="0" xfId="0" applyFont="1" applyAlignment="1">
      <alignment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0" fontId="4" fillId="0" borderId="19" xfId="0" applyFont="1" applyBorder="1" applyAlignment="1">
      <alignment vertical="top" wrapText="1"/>
    </xf>
    <xf numFmtId="0" fontId="4" fillId="0" borderId="7" xfId="0" applyFont="1" applyBorder="1" applyAlignment="1">
      <alignment vertical="top" wrapText="1"/>
    </xf>
    <xf numFmtId="0" fontId="13" fillId="2" borderId="1" xfId="0" applyFont="1" applyFill="1" applyBorder="1" applyAlignment="1">
      <alignment horizontal="center" vertical="center" wrapText="1"/>
    </xf>
    <xf numFmtId="3" fontId="3" fillId="0" borderId="6" xfId="0" applyNumberFormat="1" applyFont="1" applyBorder="1" applyAlignment="1">
      <alignment horizontal="center" vertical="center" wrapText="1"/>
    </xf>
    <xf numFmtId="10" fontId="3" fillId="0" borderId="7" xfId="6" applyNumberFormat="1" applyFont="1" applyBorder="1" applyAlignment="1">
      <alignment horizontal="right" vertical="center" wrapText="1"/>
    </xf>
    <xf numFmtId="3" fontId="4" fillId="0" borderId="0" xfId="0" applyNumberFormat="1" applyFont="1" applyBorder="1" applyAlignment="1">
      <alignment horizontal="center"/>
    </xf>
    <xf numFmtId="3" fontId="4" fillId="0" borderId="6" xfId="0" applyNumberFormat="1" applyFont="1" applyBorder="1" applyAlignment="1">
      <alignment horizontal="center"/>
    </xf>
    <xf numFmtId="0" fontId="1" fillId="0" borderId="13" xfId="5" applyBorder="1" applyAlignment="1">
      <alignment vertical="center"/>
    </xf>
    <xf numFmtId="0" fontId="1" fillId="3" borderId="0" xfId="5" applyFill="1" applyAlignment="1">
      <alignment horizontal="left" vertical="center" wrapText="1"/>
    </xf>
    <xf numFmtId="0" fontId="1" fillId="3" borderId="14" xfId="5"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3" borderId="11" xfId="5" applyFont="1" applyFill="1" applyBorder="1" applyAlignment="1">
      <alignment horizontal="center" vertical="center" wrapText="1"/>
    </xf>
    <xf numFmtId="0" fontId="10" fillId="3" borderId="12" xfId="5" applyFont="1" applyFill="1" applyBorder="1" applyAlignment="1">
      <alignment horizontal="center" vertical="center" wrapText="1"/>
    </xf>
    <xf numFmtId="0" fontId="1" fillId="3" borderId="0" xfId="5" applyFill="1" applyAlignment="1">
      <alignment horizontal="left" vertical="center" wrapText="1"/>
    </xf>
    <xf numFmtId="0" fontId="1" fillId="3" borderId="14" xfId="5" applyFill="1" applyBorder="1" applyAlignment="1">
      <alignment horizontal="left" vertical="center" wrapText="1"/>
    </xf>
    <xf numFmtId="0" fontId="1" fillId="3" borderId="0" xfId="5" applyFill="1" applyAlignment="1">
      <alignment horizontal="left" wrapText="1"/>
    </xf>
    <xf numFmtId="0" fontId="1" fillId="3" borderId="14" xfId="5" applyFill="1" applyBorder="1" applyAlignment="1">
      <alignment horizontal="left" wrapText="1"/>
    </xf>
    <xf numFmtId="0" fontId="1" fillId="3" borderId="0" xfId="5"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cellXfs>
  <cellStyles count="8">
    <cellStyle name="Hyperlink" xfId="3" builtinId="8"/>
    <cellStyle name="Hyperlink 2" xfId="7" xr:uid="{63DED5EB-F754-48EE-8B6C-F5461B82A649}"/>
    <cellStyle name="Normal" xfId="0" builtinId="0"/>
    <cellStyle name="Normal 2" xfId="5" xr:uid="{20561850-343F-4FB4-BC7D-12665A478805}"/>
    <cellStyle name="Percent" xfId="6" builtinId="5"/>
    <cellStyle name="sInteger" xfId="4" xr:uid="{6BF19EE9-64F8-48E2-B0C5-27136BEF3C83}"/>
    <cellStyle name="sShortDate" xfId="2" xr:uid="{5AA22DFC-8973-44EA-BDF0-E042A25D9E5D}"/>
    <cellStyle name="sText" xfId="1" xr:uid="{34C1C762-29BB-4551-B4EB-700EE59CFFFD}"/>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452006</xdr:colOff>
      <xdr:row>10</xdr:row>
      <xdr:rowOff>1076325</xdr:rowOff>
    </xdr:from>
    <xdr:to>
      <xdr:col>9</xdr:col>
      <xdr:colOff>642263</xdr:colOff>
      <xdr:row>15</xdr:row>
      <xdr:rowOff>77031</xdr:rowOff>
    </xdr:to>
    <xdr:pic>
      <xdr:nvPicPr>
        <xdr:cNvPr id="3" name="Picture 1">
          <a:extLst>
            <a:ext uri="{FF2B5EF4-FFF2-40B4-BE49-F238E27FC236}">
              <a16:creationId xmlns:a16="http://schemas.microsoft.com/office/drawing/2014/main" id="{24CC0A76-5D9C-4084-A463-2AFD8CE1E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6456" y="4133850"/>
          <a:ext cx="752232" cy="829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7D411-ADF6-4481-8CF2-B710BDC54DC3}">
  <sheetPr>
    <tabColor theme="7" tint="0.39997558519241921"/>
    <pageSetUpPr fitToPage="1"/>
  </sheetPr>
  <dimension ref="A1:EK34"/>
  <sheetViews>
    <sheetView showGridLines="0" tabSelected="1" showRuler="0" zoomScaleNormal="100" zoomScaleSheetLayoutView="110" zoomScalePageLayoutView="110" workbookViewId="0"/>
  </sheetViews>
  <sheetFormatPr defaultRowHeight="12.75" x14ac:dyDescent="0.2"/>
  <cols>
    <col min="1" max="1" width="3.28515625" style="23" customWidth="1"/>
    <col min="2" max="4" width="9.140625" style="23"/>
    <col min="5" max="5" width="5.7109375" style="23" customWidth="1"/>
    <col min="6" max="6" width="9.140625" style="23" customWidth="1"/>
    <col min="7" max="7" width="23.42578125" style="23" customWidth="1"/>
    <col min="8" max="8" width="7.85546875" style="23" customWidth="1"/>
    <col min="9" max="9" width="8.42578125" style="23" customWidth="1"/>
    <col min="10" max="10" width="11.28515625" style="23" customWidth="1"/>
    <col min="11" max="11" width="0.7109375" style="23" customWidth="1"/>
    <col min="12" max="16384" width="9.140625" style="23"/>
  </cols>
  <sheetData>
    <row r="1" spans="1:141" ht="30" customHeight="1" x14ac:dyDescent="0.2">
      <c r="A1" s="21"/>
      <c r="B1" s="94" t="s">
        <v>0</v>
      </c>
      <c r="C1" s="94"/>
      <c r="D1" s="94"/>
      <c r="E1" s="94"/>
      <c r="F1" s="94"/>
      <c r="G1" s="94"/>
      <c r="H1" s="94"/>
      <c r="I1" s="94"/>
      <c r="J1" s="95"/>
      <c r="K1" s="22"/>
    </row>
    <row r="2" spans="1:141" x14ac:dyDescent="0.2">
      <c r="A2" s="24"/>
      <c r="B2" s="25"/>
      <c r="C2" s="25"/>
      <c r="D2" s="25"/>
      <c r="E2" s="25"/>
      <c r="F2" s="25"/>
      <c r="G2" s="25"/>
      <c r="H2" s="25"/>
      <c r="I2" s="25"/>
      <c r="J2" s="26"/>
    </row>
    <row r="3" spans="1:141" x14ac:dyDescent="0.2">
      <c r="A3" s="24"/>
      <c r="B3" s="25" t="s">
        <v>1</v>
      </c>
      <c r="C3" s="25"/>
      <c r="D3" s="25"/>
      <c r="E3" s="25"/>
      <c r="F3" s="25"/>
      <c r="G3" s="25"/>
      <c r="H3" s="25"/>
      <c r="I3" s="25"/>
      <c r="J3" s="26"/>
    </row>
    <row r="4" spans="1:141" x14ac:dyDescent="0.2">
      <c r="A4" s="24"/>
      <c r="B4" s="25"/>
      <c r="C4" s="25"/>
      <c r="D4" s="25"/>
      <c r="E4" s="25"/>
      <c r="F4" s="25"/>
      <c r="G4" s="25"/>
      <c r="H4" s="25"/>
      <c r="I4" s="25"/>
      <c r="J4" s="26"/>
    </row>
    <row r="5" spans="1:141" ht="39.75" customHeight="1" x14ac:dyDescent="0.2">
      <c r="A5" s="24"/>
      <c r="B5" s="96" t="s">
        <v>2</v>
      </c>
      <c r="C5" s="96"/>
      <c r="D5" s="96"/>
      <c r="E5" s="96"/>
      <c r="F5" s="96"/>
      <c r="G5" s="96"/>
      <c r="H5" s="96"/>
      <c r="I5" s="96"/>
      <c r="J5" s="97"/>
    </row>
    <row r="6" spans="1:141" x14ac:dyDescent="0.2">
      <c r="A6" s="24"/>
      <c r="B6" s="25"/>
      <c r="C6" s="25"/>
      <c r="D6" s="25"/>
      <c r="E6" s="25"/>
      <c r="F6" s="25"/>
      <c r="G6" s="25"/>
      <c r="H6" s="25"/>
      <c r="I6" s="25"/>
      <c r="J6" s="26"/>
    </row>
    <row r="7" spans="1:141" ht="27" customHeight="1" x14ac:dyDescent="0.2">
      <c r="A7" s="24"/>
      <c r="B7" s="98" t="s">
        <v>3</v>
      </c>
      <c r="C7" s="98"/>
      <c r="D7" s="98"/>
      <c r="E7" s="98"/>
      <c r="F7" s="98"/>
      <c r="G7" s="98"/>
      <c r="H7" s="98"/>
      <c r="I7" s="98"/>
      <c r="J7" s="99"/>
    </row>
    <row r="8" spans="1:141" x14ac:dyDescent="0.2">
      <c r="A8" s="24"/>
      <c r="B8" s="25"/>
      <c r="C8" s="25"/>
      <c r="D8" s="25"/>
      <c r="E8" s="25"/>
      <c r="F8" s="25"/>
      <c r="G8" s="25"/>
      <c r="H8" s="25"/>
      <c r="I8" s="25"/>
      <c r="J8" s="26"/>
    </row>
    <row r="9" spans="1:141" s="28" customFormat="1" ht="67.5" customHeight="1" x14ac:dyDescent="0.2">
      <c r="A9" s="27"/>
      <c r="B9" s="96" t="s">
        <v>4</v>
      </c>
      <c r="C9" s="96"/>
      <c r="D9" s="96"/>
      <c r="E9" s="96"/>
      <c r="F9" s="96"/>
      <c r="G9" s="96"/>
      <c r="H9" s="96"/>
      <c r="I9" s="96"/>
      <c r="J9" s="97"/>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row>
    <row r="10" spans="1:141" s="28" customFormat="1" x14ac:dyDescent="0.2">
      <c r="A10" s="27"/>
      <c r="B10" s="90"/>
      <c r="C10" s="90"/>
      <c r="D10" s="90"/>
      <c r="E10" s="90"/>
      <c r="F10" s="90"/>
      <c r="G10" s="90"/>
      <c r="H10" s="90"/>
      <c r="I10" s="90"/>
      <c r="J10" s="91"/>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row>
    <row r="11" spans="1:141" s="28" customFormat="1" ht="93" customHeight="1" x14ac:dyDescent="0.2">
      <c r="A11" s="27"/>
      <c r="B11" s="100" t="s">
        <v>5</v>
      </c>
      <c r="C11" s="100"/>
      <c r="D11" s="100"/>
      <c r="E11" s="100"/>
      <c r="F11" s="100"/>
      <c r="G11" s="100"/>
      <c r="H11" s="100"/>
      <c r="I11" s="100"/>
      <c r="J11" s="100"/>
      <c r="K11" s="89"/>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row>
    <row r="12" spans="1:141" x14ac:dyDescent="0.2">
      <c r="A12" s="24"/>
      <c r="B12" s="25"/>
      <c r="C12" s="25"/>
      <c r="D12" s="25"/>
      <c r="E12" s="25"/>
      <c r="F12" s="25"/>
      <c r="G12" s="25"/>
      <c r="H12" s="25"/>
      <c r="I12" s="25"/>
      <c r="J12" s="26"/>
    </row>
    <row r="13" spans="1:141" x14ac:dyDescent="0.2">
      <c r="A13" s="24"/>
      <c r="B13" s="25" t="s">
        <v>6</v>
      </c>
      <c r="C13" s="25"/>
      <c r="D13" s="25"/>
      <c r="E13" s="25"/>
      <c r="F13" s="25"/>
      <c r="G13" s="25"/>
      <c r="H13" s="25"/>
      <c r="I13" s="25"/>
      <c r="J13" s="26"/>
    </row>
    <row r="14" spans="1:141" x14ac:dyDescent="0.2">
      <c r="A14" s="24"/>
      <c r="B14" s="25"/>
      <c r="C14" s="25"/>
      <c r="D14" s="25"/>
      <c r="E14" s="25"/>
      <c r="F14" s="25"/>
      <c r="G14" s="25"/>
      <c r="H14" s="25"/>
      <c r="I14" s="25"/>
      <c r="J14" s="26"/>
    </row>
    <row r="15" spans="1:141" x14ac:dyDescent="0.2">
      <c r="A15" s="24"/>
      <c r="B15" s="29" t="s">
        <v>7</v>
      </c>
      <c r="C15" s="25"/>
      <c r="D15" s="25"/>
      <c r="E15" s="25"/>
      <c r="F15" s="29" t="s">
        <v>8</v>
      </c>
      <c r="G15" s="25"/>
      <c r="H15" s="25"/>
      <c r="I15" s="25"/>
      <c r="J15" s="26"/>
    </row>
    <row r="16" spans="1:141" x14ac:dyDescent="0.2">
      <c r="A16" s="24"/>
      <c r="B16" s="30" t="s">
        <v>9</v>
      </c>
      <c r="C16" s="25"/>
      <c r="D16" s="25"/>
      <c r="E16" s="25"/>
      <c r="F16" s="25" t="s">
        <v>10</v>
      </c>
      <c r="G16" s="25"/>
      <c r="H16" s="25"/>
      <c r="I16" s="25"/>
      <c r="J16" s="26"/>
    </row>
    <row r="17" spans="1:10" x14ac:dyDescent="0.2">
      <c r="A17" s="24"/>
      <c r="B17" s="30" t="s">
        <v>11</v>
      </c>
      <c r="C17" s="25"/>
      <c r="D17" s="25"/>
      <c r="E17" s="25"/>
      <c r="F17" s="25" t="s">
        <v>12</v>
      </c>
      <c r="G17" s="25"/>
      <c r="H17" s="25"/>
      <c r="I17" s="25"/>
      <c r="J17" s="26"/>
    </row>
    <row r="18" spans="1:10" x14ac:dyDescent="0.2">
      <c r="A18" s="24"/>
      <c r="B18" s="30" t="s">
        <v>13</v>
      </c>
      <c r="C18" s="25"/>
      <c r="D18" s="25"/>
      <c r="E18" s="25"/>
      <c r="F18" s="25" t="s">
        <v>14</v>
      </c>
      <c r="G18" s="25"/>
      <c r="H18" s="25"/>
      <c r="I18" s="25"/>
      <c r="J18" s="26"/>
    </row>
    <row r="19" spans="1:10" x14ac:dyDescent="0.2">
      <c r="A19" s="24"/>
      <c r="B19" s="30" t="s">
        <v>15</v>
      </c>
      <c r="C19" s="25"/>
      <c r="D19" s="25"/>
      <c r="E19" s="25"/>
      <c r="F19" s="25" t="s">
        <v>16</v>
      </c>
      <c r="G19" s="25"/>
      <c r="H19" s="25"/>
      <c r="I19" s="25"/>
      <c r="J19" s="26"/>
    </row>
    <row r="20" spans="1:10" x14ac:dyDescent="0.2">
      <c r="A20" s="24"/>
      <c r="B20" s="30" t="s">
        <v>17</v>
      </c>
      <c r="C20" s="25"/>
      <c r="D20" s="25"/>
      <c r="E20" s="25"/>
      <c r="F20" s="25" t="s">
        <v>18</v>
      </c>
      <c r="G20" s="25"/>
      <c r="H20" s="25"/>
      <c r="I20" s="25"/>
      <c r="J20" s="26"/>
    </row>
    <row r="21" spans="1:10" x14ac:dyDescent="0.2">
      <c r="A21" s="24"/>
      <c r="B21" s="30" t="s">
        <v>19</v>
      </c>
      <c r="C21" s="25"/>
      <c r="D21" s="25"/>
      <c r="E21" s="25"/>
      <c r="F21" s="25" t="s">
        <v>20</v>
      </c>
      <c r="G21" s="25"/>
      <c r="H21" s="25"/>
      <c r="I21" s="25"/>
      <c r="J21" s="26"/>
    </row>
    <row r="22" spans="1:10" x14ac:dyDescent="0.2">
      <c r="A22" s="31"/>
      <c r="B22" s="32"/>
      <c r="C22" s="32"/>
      <c r="D22" s="32"/>
      <c r="E22" s="32"/>
      <c r="F22" s="32"/>
      <c r="G22" s="32"/>
      <c r="H22" s="32"/>
      <c r="I22" s="32"/>
      <c r="J22" s="33"/>
    </row>
    <row r="34" spans="3:3" x14ac:dyDescent="0.2">
      <c r="C34" s="34"/>
    </row>
  </sheetData>
  <mergeCells count="5">
    <mergeCell ref="B1:J1"/>
    <mergeCell ref="B5:J5"/>
    <mergeCell ref="B7:J7"/>
    <mergeCell ref="B9:J9"/>
    <mergeCell ref="B11:J11"/>
  </mergeCells>
  <hyperlinks>
    <hyperlink ref="B16" location="Profiles!A1" display="Profiles" xr:uid="{3A66D141-B6B7-44A4-964A-2E94B0D5B913}"/>
    <hyperlink ref="B18" location="Directory!A1" display="Library Directory" xr:uid="{E5CDC0F0-6485-4F62-905E-732465643C20}"/>
    <hyperlink ref="B19" location="Branches!A1" display="Branches" xr:uid="{16BD156E-2075-415A-910F-A6F248BE82B8}"/>
    <hyperlink ref="B20" location="'Revenue Ranking'!A1" display="Revenue ranking" xr:uid="{FD683422-5B21-45A3-BDAD-9D9CC4803BE3}"/>
    <hyperlink ref="B21" location="'Population Ranking'!A1" display="Population ranking" xr:uid="{56CF3088-F817-4E18-A3FB-62F041F47FEA}"/>
    <hyperlink ref="B17" location="'COVID Response'!A1" display="COVID Response" xr:uid="{D2543E17-9A01-4C67-819C-C4A046034673}"/>
  </hyperlinks>
  <printOptions horizontalCentered="1"/>
  <pageMargins left="0.7" right="0.7" top="0.75" bottom="0.75" header="0.3" footer="0.3"/>
  <pageSetup scale="95" fitToHeight="0" orientation="portrait" r:id="rId1"/>
  <headerFooter>
    <oddHeader>&amp;CPublic Library General Information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2D75-DAAA-42CE-A5BB-13F907FEDF4A}">
  <sheetPr>
    <tabColor theme="7" tint="0.39997558519241921"/>
  </sheetPr>
  <dimension ref="A1:N53"/>
  <sheetViews>
    <sheetView showGridLines="0" zoomScaleNormal="100" workbookViewId="0">
      <pane xSplit="2" ySplit="2" topLeftCell="C3" activePane="bottomRight" state="frozen"/>
      <selection pane="topRight" activeCell="B1" sqref="B1"/>
      <selection pane="bottomLeft" activeCell="A2" sqref="A2"/>
      <selection pane="bottomRight" sqref="A1:A2"/>
    </sheetView>
  </sheetViews>
  <sheetFormatPr defaultRowHeight="12.75" x14ac:dyDescent="0.2"/>
  <cols>
    <col min="1" max="1" width="9.28515625" style="1" bestFit="1" customWidth="1"/>
    <col min="2" max="2" width="41.140625" style="1" bestFit="1" customWidth="1"/>
    <col min="3" max="3" width="14.7109375" style="1" bestFit="1" customWidth="1"/>
    <col min="4" max="4" width="36.85546875" style="1" bestFit="1" customWidth="1"/>
    <col min="5" max="5" width="15.28515625" style="5" customWidth="1"/>
    <col min="6" max="7" width="11.42578125" style="1" bestFit="1" customWidth="1"/>
    <col min="8" max="8" width="12.85546875" style="1" customWidth="1"/>
    <col min="9" max="9" width="10.28515625" style="5" customWidth="1"/>
    <col min="10" max="10" width="9.140625" style="5"/>
    <col min="11" max="11" width="13.28515625" style="5" customWidth="1"/>
    <col min="12" max="12" width="18.42578125" style="5" customWidth="1"/>
    <col min="13" max="13" width="19.28515625" style="5" customWidth="1"/>
    <col min="14" max="14" width="11.85546875" style="5" customWidth="1"/>
    <col min="15" max="16384" width="9.140625" style="1"/>
  </cols>
  <sheetData>
    <row r="1" spans="1:14" ht="15" x14ac:dyDescent="0.25">
      <c r="A1" s="107" t="s">
        <v>21</v>
      </c>
      <c r="B1" s="107" t="s">
        <v>22</v>
      </c>
      <c r="C1" s="107" t="s">
        <v>23</v>
      </c>
      <c r="D1" s="107" t="s">
        <v>24</v>
      </c>
      <c r="E1" s="107" t="s">
        <v>25</v>
      </c>
      <c r="F1" s="108" t="s">
        <v>26</v>
      </c>
      <c r="G1" s="108"/>
      <c r="H1" s="108"/>
      <c r="I1" s="107" t="s">
        <v>27</v>
      </c>
      <c r="J1" s="107" t="s">
        <v>28</v>
      </c>
      <c r="K1" s="109" t="s">
        <v>29</v>
      </c>
      <c r="L1" s="107" t="s">
        <v>30</v>
      </c>
      <c r="M1" s="107" t="s">
        <v>31</v>
      </c>
      <c r="N1" s="107" t="s">
        <v>32</v>
      </c>
    </row>
    <row r="2" spans="1:14" s="4" customFormat="1" ht="42.75" customHeight="1" x14ac:dyDescent="0.2">
      <c r="A2" s="107"/>
      <c r="B2" s="107"/>
      <c r="C2" s="107"/>
      <c r="D2" s="107"/>
      <c r="E2" s="107"/>
      <c r="F2" s="92" t="s">
        <v>33</v>
      </c>
      <c r="G2" s="92" t="s">
        <v>34</v>
      </c>
      <c r="H2" s="92" t="s">
        <v>35</v>
      </c>
      <c r="I2" s="107"/>
      <c r="J2" s="107"/>
      <c r="K2" s="110"/>
      <c r="L2" s="107"/>
      <c r="M2" s="107"/>
      <c r="N2" s="107"/>
    </row>
    <row r="3" spans="1:14" x14ac:dyDescent="0.2">
      <c r="A3" s="35" t="s">
        <v>36</v>
      </c>
      <c r="B3" s="36" t="s">
        <v>37</v>
      </c>
      <c r="C3" s="37" t="s">
        <v>38</v>
      </c>
      <c r="D3" s="37" t="s">
        <v>39</v>
      </c>
      <c r="E3" s="38">
        <v>17153</v>
      </c>
      <c r="F3" s="39">
        <v>1</v>
      </c>
      <c r="G3" s="39">
        <v>0</v>
      </c>
      <c r="H3" s="39">
        <v>0</v>
      </c>
      <c r="I3" s="38">
        <v>2248</v>
      </c>
      <c r="J3" s="38">
        <v>52</v>
      </c>
      <c r="K3" s="38" t="s">
        <v>40</v>
      </c>
      <c r="L3" s="38">
        <v>0</v>
      </c>
      <c r="M3" s="38">
        <v>41</v>
      </c>
      <c r="N3" s="40">
        <v>30000</v>
      </c>
    </row>
    <row r="4" spans="1:14" x14ac:dyDescent="0.2">
      <c r="A4" s="35" t="s">
        <v>41</v>
      </c>
      <c r="B4" s="36" t="s">
        <v>42</v>
      </c>
      <c r="C4" s="37" t="s">
        <v>43</v>
      </c>
      <c r="D4" s="37" t="s">
        <v>39</v>
      </c>
      <c r="E4" s="38">
        <v>22493</v>
      </c>
      <c r="F4" s="39">
        <v>1</v>
      </c>
      <c r="G4" s="39">
        <v>0</v>
      </c>
      <c r="H4" s="39">
        <v>0</v>
      </c>
      <c r="I4" s="38">
        <v>1993</v>
      </c>
      <c r="J4" s="38">
        <v>48</v>
      </c>
      <c r="K4" s="38" t="s">
        <v>44</v>
      </c>
      <c r="L4" s="38">
        <v>4</v>
      </c>
      <c r="M4" s="38">
        <v>48</v>
      </c>
      <c r="N4" s="40">
        <v>28357</v>
      </c>
    </row>
    <row r="5" spans="1:14" x14ac:dyDescent="0.2">
      <c r="A5" s="35" t="s">
        <v>45</v>
      </c>
      <c r="B5" s="36" t="s">
        <v>46</v>
      </c>
      <c r="C5" s="37" t="s">
        <v>47</v>
      </c>
      <c r="D5" s="37" t="s">
        <v>39</v>
      </c>
      <c r="E5" s="38">
        <v>12330</v>
      </c>
      <c r="F5" s="39">
        <v>1</v>
      </c>
      <c r="G5" s="39">
        <v>0</v>
      </c>
      <c r="H5" s="39">
        <v>0</v>
      </c>
      <c r="I5" s="38">
        <v>1241</v>
      </c>
      <c r="J5" s="38">
        <v>38</v>
      </c>
      <c r="K5" s="38" t="s">
        <v>44</v>
      </c>
      <c r="L5" s="38">
        <v>14</v>
      </c>
      <c r="M5" s="38">
        <v>22</v>
      </c>
      <c r="N5" s="40">
        <v>24900</v>
      </c>
    </row>
    <row r="6" spans="1:14" x14ac:dyDescent="0.2">
      <c r="A6" s="35" t="s">
        <v>48</v>
      </c>
      <c r="B6" s="36" t="s">
        <v>49</v>
      </c>
      <c r="C6" s="37" t="s">
        <v>47</v>
      </c>
      <c r="D6" s="37" t="s">
        <v>50</v>
      </c>
      <c r="E6" s="38">
        <v>3828</v>
      </c>
      <c r="F6" s="39">
        <v>1</v>
      </c>
      <c r="G6" s="39">
        <v>0</v>
      </c>
      <c r="H6" s="39">
        <v>0</v>
      </c>
      <c r="I6" s="38">
        <v>962</v>
      </c>
      <c r="J6" s="38">
        <v>37</v>
      </c>
      <c r="K6" s="38" t="s">
        <v>44</v>
      </c>
      <c r="L6" s="38">
        <v>15</v>
      </c>
      <c r="M6" s="38">
        <v>0</v>
      </c>
      <c r="N6" s="40">
        <v>3456</v>
      </c>
    </row>
    <row r="7" spans="1:14" x14ac:dyDescent="0.2">
      <c r="A7" s="35" t="s">
        <v>51</v>
      </c>
      <c r="B7" s="36" t="s">
        <v>52</v>
      </c>
      <c r="C7" s="37" t="s">
        <v>53</v>
      </c>
      <c r="D7" s="37" t="s">
        <v>50</v>
      </c>
      <c r="E7" s="38">
        <v>22583</v>
      </c>
      <c r="F7" s="39">
        <v>1</v>
      </c>
      <c r="G7" s="39">
        <v>0</v>
      </c>
      <c r="H7" s="39">
        <v>0</v>
      </c>
      <c r="I7" s="38">
        <v>1172</v>
      </c>
      <c r="J7" s="38">
        <v>50</v>
      </c>
      <c r="K7" s="38" t="s">
        <v>44</v>
      </c>
      <c r="L7" s="38">
        <v>2</v>
      </c>
      <c r="M7" s="38">
        <v>50</v>
      </c>
      <c r="N7" s="40">
        <v>5000</v>
      </c>
    </row>
    <row r="8" spans="1:14" x14ac:dyDescent="0.2">
      <c r="A8" s="35" t="s">
        <v>54</v>
      </c>
      <c r="B8" s="36" t="s">
        <v>55</v>
      </c>
      <c r="C8" s="37" t="s">
        <v>56</v>
      </c>
      <c r="D8" s="37" t="s">
        <v>50</v>
      </c>
      <c r="E8" s="38">
        <v>7997</v>
      </c>
      <c r="F8" s="39">
        <v>1</v>
      </c>
      <c r="G8" s="39">
        <v>0</v>
      </c>
      <c r="H8" s="39">
        <v>0</v>
      </c>
      <c r="I8" s="38">
        <v>1975</v>
      </c>
      <c r="J8" s="38">
        <v>52</v>
      </c>
      <c r="K8" s="38" t="s">
        <v>40</v>
      </c>
      <c r="L8" s="38">
        <v>0</v>
      </c>
      <c r="M8" s="38">
        <v>52</v>
      </c>
      <c r="N8" s="40">
        <v>6707</v>
      </c>
    </row>
    <row r="9" spans="1:14" x14ac:dyDescent="0.2">
      <c r="A9" s="35" t="s">
        <v>57</v>
      </c>
      <c r="B9" s="36" t="s">
        <v>58</v>
      </c>
      <c r="C9" s="37" t="s">
        <v>59</v>
      </c>
      <c r="D9" s="37" t="s">
        <v>39</v>
      </c>
      <c r="E9" s="38">
        <v>35688</v>
      </c>
      <c r="F9" s="39">
        <v>1</v>
      </c>
      <c r="G9" s="39">
        <v>1</v>
      </c>
      <c r="H9" s="39">
        <v>0</v>
      </c>
      <c r="I9" s="38">
        <v>3276</v>
      </c>
      <c r="J9" s="38">
        <v>51</v>
      </c>
      <c r="K9" s="38" t="s">
        <v>44</v>
      </c>
      <c r="L9" s="38"/>
      <c r="M9" s="38"/>
      <c r="N9" s="40">
        <v>13200</v>
      </c>
    </row>
    <row r="10" spans="1:14" x14ac:dyDescent="0.2">
      <c r="A10" s="35" t="s">
        <v>60</v>
      </c>
      <c r="B10" s="36" t="s">
        <v>61</v>
      </c>
      <c r="C10" s="37" t="s">
        <v>62</v>
      </c>
      <c r="D10" s="37" t="s">
        <v>39</v>
      </c>
      <c r="E10" s="38">
        <v>82934</v>
      </c>
      <c r="F10" s="39">
        <v>1</v>
      </c>
      <c r="G10" s="39">
        <v>5</v>
      </c>
      <c r="H10" s="39">
        <v>0</v>
      </c>
      <c r="I10" s="38">
        <v>11015</v>
      </c>
      <c r="J10" s="38">
        <v>52</v>
      </c>
      <c r="K10" s="38" t="s">
        <v>44</v>
      </c>
      <c r="L10" s="38"/>
      <c r="M10" s="38"/>
      <c r="N10" s="40">
        <v>59686</v>
      </c>
    </row>
    <row r="11" spans="1:14" x14ac:dyDescent="0.2">
      <c r="A11" s="35" t="s">
        <v>63</v>
      </c>
      <c r="B11" s="36" t="s">
        <v>64</v>
      </c>
      <c r="C11" s="37" t="s">
        <v>65</v>
      </c>
      <c r="D11" s="37" t="s">
        <v>39</v>
      </c>
      <c r="E11" s="38">
        <v>36405</v>
      </c>
      <c r="F11" s="39">
        <v>1</v>
      </c>
      <c r="G11" s="39">
        <v>0</v>
      </c>
      <c r="H11" s="39">
        <v>0</v>
      </c>
      <c r="I11" s="38">
        <v>2212</v>
      </c>
      <c r="J11" s="38">
        <v>49</v>
      </c>
      <c r="K11" s="38" t="s">
        <v>44</v>
      </c>
      <c r="L11" s="38">
        <v>3</v>
      </c>
      <c r="M11" s="38">
        <v>0</v>
      </c>
      <c r="N11" s="40">
        <v>55210</v>
      </c>
    </row>
    <row r="12" spans="1:14" x14ac:dyDescent="0.2">
      <c r="A12" s="35" t="s">
        <v>66</v>
      </c>
      <c r="B12" s="36" t="s">
        <v>67</v>
      </c>
      <c r="C12" s="37" t="s">
        <v>68</v>
      </c>
      <c r="D12" s="37" t="s">
        <v>50</v>
      </c>
      <c r="E12" s="38">
        <v>14312</v>
      </c>
      <c r="F12" s="39">
        <v>1</v>
      </c>
      <c r="G12" s="39">
        <v>0</v>
      </c>
      <c r="H12" s="39">
        <v>0</v>
      </c>
      <c r="I12" s="38">
        <v>2124</v>
      </c>
      <c r="J12" s="38">
        <v>52</v>
      </c>
      <c r="K12" s="38" t="s">
        <v>40</v>
      </c>
      <c r="L12" s="38">
        <v>0</v>
      </c>
      <c r="M12" s="38">
        <v>50</v>
      </c>
      <c r="N12" s="40">
        <v>11800</v>
      </c>
    </row>
    <row r="13" spans="1:14" x14ac:dyDescent="0.2">
      <c r="A13" s="35" t="s">
        <v>69</v>
      </c>
      <c r="B13" s="36" t="s">
        <v>70</v>
      </c>
      <c r="C13" s="37" t="s">
        <v>71</v>
      </c>
      <c r="D13" s="37" t="s">
        <v>39</v>
      </c>
      <c r="E13" s="38">
        <v>47139</v>
      </c>
      <c r="F13" s="39">
        <v>1</v>
      </c>
      <c r="G13" s="39">
        <v>2</v>
      </c>
      <c r="H13" s="39">
        <v>0</v>
      </c>
      <c r="I13" s="38">
        <v>3981</v>
      </c>
      <c r="J13" s="38">
        <v>39</v>
      </c>
      <c r="K13" s="38" t="s">
        <v>44</v>
      </c>
      <c r="L13" s="38"/>
      <c r="M13" s="38"/>
      <c r="N13" s="40">
        <v>36140</v>
      </c>
    </row>
    <row r="14" spans="1:14" x14ac:dyDescent="0.2">
      <c r="A14" s="35" t="s">
        <v>72</v>
      </c>
      <c r="B14" s="36" t="s">
        <v>73</v>
      </c>
      <c r="C14" s="37" t="s">
        <v>74</v>
      </c>
      <c r="D14" s="37" t="s">
        <v>39</v>
      </c>
      <c r="E14" s="38">
        <v>6460</v>
      </c>
      <c r="F14" s="39">
        <v>1</v>
      </c>
      <c r="G14" s="39">
        <v>0</v>
      </c>
      <c r="H14" s="39">
        <v>0</v>
      </c>
      <c r="I14" s="38">
        <v>1930</v>
      </c>
      <c r="J14" s="38">
        <v>52</v>
      </c>
      <c r="K14" s="38" t="s">
        <v>40</v>
      </c>
      <c r="L14" s="38">
        <v>0</v>
      </c>
      <c r="M14" s="38">
        <v>47</v>
      </c>
      <c r="N14" s="40">
        <v>6400</v>
      </c>
    </row>
    <row r="15" spans="1:14" x14ac:dyDescent="0.2">
      <c r="A15" s="35" t="s">
        <v>75</v>
      </c>
      <c r="B15" s="36" t="s">
        <v>76</v>
      </c>
      <c r="C15" s="37" t="s">
        <v>77</v>
      </c>
      <c r="D15" s="37" t="s">
        <v>50</v>
      </c>
      <c r="E15" s="38">
        <v>4469</v>
      </c>
      <c r="F15" s="39">
        <v>1</v>
      </c>
      <c r="G15" s="39">
        <v>1</v>
      </c>
      <c r="H15" s="39">
        <v>0</v>
      </c>
      <c r="I15" s="38">
        <v>3055</v>
      </c>
      <c r="J15" s="38">
        <v>39</v>
      </c>
      <c r="K15" s="38" t="s">
        <v>44</v>
      </c>
      <c r="L15" s="38"/>
      <c r="M15" s="41" t="s">
        <v>78</v>
      </c>
      <c r="N15" s="40">
        <v>3406</v>
      </c>
    </row>
    <row r="16" spans="1:14" x14ac:dyDescent="0.2">
      <c r="A16" s="35" t="s">
        <v>79</v>
      </c>
      <c r="B16" s="36" t="s">
        <v>80</v>
      </c>
      <c r="C16" s="37" t="s">
        <v>81</v>
      </c>
      <c r="D16" s="37" t="s">
        <v>50</v>
      </c>
      <c r="E16" s="38">
        <v>4489</v>
      </c>
      <c r="F16" s="39">
        <v>1</v>
      </c>
      <c r="G16" s="39">
        <v>0</v>
      </c>
      <c r="H16" s="39">
        <v>0</v>
      </c>
      <c r="I16" s="38">
        <v>2300</v>
      </c>
      <c r="J16" s="38">
        <v>52</v>
      </c>
      <c r="K16" s="38" t="s">
        <v>40</v>
      </c>
      <c r="L16" s="38">
        <v>0</v>
      </c>
      <c r="M16" s="38">
        <v>50</v>
      </c>
      <c r="N16" s="40">
        <v>5950</v>
      </c>
    </row>
    <row r="17" spans="1:14" x14ac:dyDescent="0.2">
      <c r="A17" s="35" t="s">
        <v>82</v>
      </c>
      <c r="B17" s="36" t="s">
        <v>83</v>
      </c>
      <c r="C17" s="37" t="s">
        <v>81</v>
      </c>
      <c r="D17" s="37" t="s">
        <v>50</v>
      </c>
      <c r="E17" s="38">
        <v>5485</v>
      </c>
      <c r="F17" s="39">
        <v>1</v>
      </c>
      <c r="G17" s="39">
        <v>0</v>
      </c>
      <c r="H17" s="39">
        <v>0</v>
      </c>
      <c r="I17" s="38">
        <v>2344</v>
      </c>
      <c r="J17" s="38">
        <v>52</v>
      </c>
      <c r="K17" s="38" t="s">
        <v>40</v>
      </c>
      <c r="L17" s="38">
        <v>0</v>
      </c>
      <c r="M17" s="38">
        <v>50</v>
      </c>
      <c r="N17" s="40">
        <v>6986</v>
      </c>
    </row>
    <row r="18" spans="1:14" x14ac:dyDescent="0.2">
      <c r="A18" s="35" t="s">
        <v>84</v>
      </c>
      <c r="B18" s="36" t="s">
        <v>85</v>
      </c>
      <c r="C18" s="37" t="s">
        <v>86</v>
      </c>
      <c r="D18" s="37" t="s">
        <v>50</v>
      </c>
      <c r="E18" s="38">
        <v>3778</v>
      </c>
      <c r="F18" s="39">
        <v>1</v>
      </c>
      <c r="G18" s="39">
        <v>0</v>
      </c>
      <c r="H18" s="39">
        <v>0</v>
      </c>
      <c r="I18" s="38">
        <v>1404</v>
      </c>
      <c r="J18" s="38">
        <v>52</v>
      </c>
      <c r="K18" s="38" t="s">
        <v>40</v>
      </c>
      <c r="L18" s="38">
        <v>0</v>
      </c>
      <c r="M18" s="38">
        <v>13</v>
      </c>
      <c r="N18" s="40">
        <v>2887</v>
      </c>
    </row>
    <row r="19" spans="1:14" x14ac:dyDescent="0.2">
      <c r="A19" s="35" t="s">
        <v>87</v>
      </c>
      <c r="B19" s="36" t="s">
        <v>88</v>
      </c>
      <c r="C19" s="37" t="s">
        <v>86</v>
      </c>
      <c r="D19" s="37" t="s">
        <v>50</v>
      </c>
      <c r="E19" s="38">
        <v>4620</v>
      </c>
      <c r="F19" s="39">
        <v>1</v>
      </c>
      <c r="G19" s="39">
        <v>0</v>
      </c>
      <c r="H19" s="39">
        <v>0</v>
      </c>
      <c r="I19" s="38">
        <v>2028</v>
      </c>
      <c r="J19" s="38">
        <v>52</v>
      </c>
      <c r="K19" s="38" t="s">
        <v>40</v>
      </c>
      <c r="L19" s="38">
        <v>0</v>
      </c>
      <c r="M19" s="38">
        <v>9</v>
      </c>
      <c r="N19" s="40">
        <v>2868</v>
      </c>
    </row>
    <row r="20" spans="1:14" x14ac:dyDescent="0.2">
      <c r="A20" s="35" t="s">
        <v>89</v>
      </c>
      <c r="B20" s="36" t="s">
        <v>90</v>
      </c>
      <c r="C20" s="37" t="s">
        <v>91</v>
      </c>
      <c r="D20" s="37" t="s">
        <v>39</v>
      </c>
      <c r="E20" s="38">
        <v>5559</v>
      </c>
      <c r="F20" s="39">
        <v>1</v>
      </c>
      <c r="G20" s="39">
        <v>0</v>
      </c>
      <c r="H20" s="39">
        <v>0</v>
      </c>
      <c r="I20" s="38">
        <v>2086</v>
      </c>
      <c r="J20" s="38">
        <v>49</v>
      </c>
      <c r="K20" s="38" t="s">
        <v>44</v>
      </c>
      <c r="L20" s="38">
        <v>3</v>
      </c>
      <c r="M20" s="38">
        <v>45</v>
      </c>
      <c r="N20" s="40">
        <v>11000</v>
      </c>
    </row>
    <row r="21" spans="1:14" x14ac:dyDescent="0.2">
      <c r="A21" s="35" t="s">
        <v>92</v>
      </c>
      <c r="B21" s="36" t="s">
        <v>93</v>
      </c>
      <c r="C21" s="37" t="s">
        <v>94</v>
      </c>
      <c r="D21" s="37" t="s">
        <v>39</v>
      </c>
      <c r="E21" s="38">
        <v>29568</v>
      </c>
      <c r="F21" s="39">
        <v>1</v>
      </c>
      <c r="G21" s="39">
        <v>0</v>
      </c>
      <c r="H21" s="39">
        <v>0</v>
      </c>
      <c r="I21" s="38">
        <v>1755</v>
      </c>
      <c r="J21" s="38">
        <v>39</v>
      </c>
      <c r="K21" s="38" t="s">
        <v>44</v>
      </c>
      <c r="L21" s="38">
        <v>13</v>
      </c>
      <c r="M21" s="38">
        <v>39</v>
      </c>
      <c r="N21" s="40">
        <v>11500</v>
      </c>
    </row>
    <row r="22" spans="1:14" x14ac:dyDescent="0.2">
      <c r="A22" s="35" t="s">
        <v>95</v>
      </c>
      <c r="B22" s="36" t="s">
        <v>96</v>
      </c>
      <c r="C22" s="37" t="s">
        <v>97</v>
      </c>
      <c r="D22" s="37" t="s">
        <v>39</v>
      </c>
      <c r="E22" s="38">
        <v>22529</v>
      </c>
      <c r="F22" s="39">
        <v>1</v>
      </c>
      <c r="G22" s="39">
        <v>0</v>
      </c>
      <c r="H22" s="39">
        <v>0</v>
      </c>
      <c r="I22" s="38">
        <v>2612</v>
      </c>
      <c r="J22" s="38">
        <v>50</v>
      </c>
      <c r="K22" s="38" t="s">
        <v>44</v>
      </c>
      <c r="L22" s="38">
        <v>2</v>
      </c>
      <c r="M22" s="38">
        <v>2</v>
      </c>
      <c r="N22" s="40">
        <v>11500</v>
      </c>
    </row>
    <row r="23" spans="1:14" x14ac:dyDescent="0.2">
      <c r="A23" s="35" t="s">
        <v>98</v>
      </c>
      <c r="B23" s="36" t="s">
        <v>99</v>
      </c>
      <c r="C23" s="37" t="s">
        <v>100</v>
      </c>
      <c r="D23" s="37" t="s">
        <v>50</v>
      </c>
      <c r="E23" s="38">
        <v>3616</v>
      </c>
      <c r="F23" s="39">
        <v>1</v>
      </c>
      <c r="G23" s="39">
        <v>0</v>
      </c>
      <c r="H23" s="39">
        <v>0</v>
      </c>
      <c r="I23" s="38">
        <v>1943</v>
      </c>
      <c r="J23" s="38">
        <v>52</v>
      </c>
      <c r="K23" s="38" t="s">
        <v>44</v>
      </c>
      <c r="L23" s="38">
        <v>0</v>
      </c>
      <c r="M23" s="38">
        <v>40</v>
      </c>
      <c r="N23" s="40">
        <v>2745</v>
      </c>
    </row>
    <row r="24" spans="1:14" x14ac:dyDescent="0.2">
      <c r="A24" s="35" t="s">
        <v>101</v>
      </c>
      <c r="B24" s="36" t="s">
        <v>102</v>
      </c>
      <c r="C24" s="37" t="s">
        <v>103</v>
      </c>
      <c r="D24" s="37" t="s">
        <v>39</v>
      </c>
      <c r="E24" s="38">
        <v>17075</v>
      </c>
      <c r="F24" s="39">
        <v>1</v>
      </c>
      <c r="G24" s="39">
        <v>0</v>
      </c>
      <c r="H24" s="39">
        <v>0</v>
      </c>
      <c r="I24" s="38">
        <v>2603</v>
      </c>
      <c r="J24" s="38">
        <v>51</v>
      </c>
      <c r="K24" s="38" t="s">
        <v>44</v>
      </c>
      <c r="L24" s="38">
        <v>1</v>
      </c>
      <c r="M24" s="38">
        <v>46</v>
      </c>
      <c r="N24" s="40">
        <v>12743</v>
      </c>
    </row>
    <row r="25" spans="1:14" x14ac:dyDescent="0.2">
      <c r="A25" s="35" t="s">
        <v>104</v>
      </c>
      <c r="B25" s="36" t="s">
        <v>105</v>
      </c>
      <c r="C25" s="37" t="s">
        <v>106</v>
      </c>
      <c r="D25" s="37" t="s">
        <v>39</v>
      </c>
      <c r="E25" s="38">
        <v>14532</v>
      </c>
      <c r="F25" s="39">
        <v>1</v>
      </c>
      <c r="G25" s="39">
        <v>0</v>
      </c>
      <c r="H25" s="39">
        <v>0</v>
      </c>
      <c r="I25" s="38">
        <v>2563</v>
      </c>
      <c r="J25" s="38">
        <v>52</v>
      </c>
      <c r="K25" s="38" t="s">
        <v>40</v>
      </c>
      <c r="L25" s="38">
        <v>0</v>
      </c>
      <c r="M25" s="41" t="s">
        <v>107</v>
      </c>
      <c r="N25" s="40">
        <v>10000</v>
      </c>
    </row>
    <row r="26" spans="1:14" x14ac:dyDescent="0.2">
      <c r="A26" s="35" t="s">
        <v>108</v>
      </c>
      <c r="B26" s="36" t="s">
        <v>109</v>
      </c>
      <c r="C26" s="37" t="s">
        <v>110</v>
      </c>
      <c r="D26" s="37" t="s">
        <v>39</v>
      </c>
      <c r="E26" s="38">
        <v>1410</v>
      </c>
      <c r="F26" s="39">
        <v>1</v>
      </c>
      <c r="G26" s="39">
        <v>0</v>
      </c>
      <c r="H26" s="39">
        <v>0</v>
      </c>
      <c r="I26" s="38">
        <v>1369</v>
      </c>
      <c r="J26" s="38">
        <v>37</v>
      </c>
      <c r="K26" s="38" t="s">
        <v>44</v>
      </c>
      <c r="L26" s="38">
        <v>15</v>
      </c>
      <c r="M26" s="38">
        <v>0</v>
      </c>
      <c r="N26" s="40">
        <v>9445</v>
      </c>
    </row>
    <row r="27" spans="1:14" x14ac:dyDescent="0.2">
      <c r="A27" s="35" t="s">
        <v>111</v>
      </c>
      <c r="B27" s="36" t="s">
        <v>112</v>
      </c>
      <c r="C27" s="37" t="s">
        <v>113</v>
      </c>
      <c r="D27" s="37" t="s">
        <v>50</v>
      </c>
      <c r="E27" s="38">
        <v>25163</v>
      </c>
      <c r="F27" s="39">
        <v>1</v>
      </c>
      <c r="G27" s="39">
        <v>0</v>
      </c>
      <c r="H27" s="39">
        <v>0</v>
      </c>
      <c r="I27" s="38">
        <v>2863</v>
      </c>
      <c r="J27" s="38">
        <v>51</v>
      </c>
      <c r="K27" s="38" t="s">
        <v>44</v>
      </c>
      <c r="L27" s="38">
        <v>1</v>
      </c>
      <c r="M27" s="38">
        <v>10</v>
      </c>
      <c r="N27" s="40">
        <v>47459</v>
      </c>
    </row>
    <row r="28" spans="1:14" x14ac:dyDescent="0.2">
      <c r="A28" s="35" t="s">
        <v>114</v>
      </c>
      <c r="B28" s="36" t="s">
        <v>115</v>
      </c>
      <c r="C28" s="37" t="s">
        <v>116</v>
      </c>
      <c r="D28" s="37" t="s">
        <v>50</v>
      </c>
      <c r="E28" s="38">
        <v>5991</v>
      </c>
      <c r="F28" s="39">
        <v>1</v>
      </c>
      <c r="G28" s="39">
        <v>0</v>
      </c>
      <c r="H28" s="39">
        <v>0</v>
      </c>
      <c r="I28" s="38">
        <v>1123</v>
      </c>
      <c r="J28" s="38">
        <v>52</v>
      </c>
      <c r="K28" s="38" t="s">
        <v>40</v>
      </c>
      <c r="L28" s="38">
        <v>0</v>
      </c>
      <c r="M28" s="38">
        <v>12</v>
      </c>
      <c r="N28" s="40">
        <v>2500</v>
      </c>
    </row>
    <row r="29" spans="1:14" x14ac:dyDescent="0.2">
      <c r="A29" s="35" t="s">
        <v>117</v>
      </c>
      <c r="B29" s="36" t="s">
        <v>118</v>
      </c>
      <c r="C29" s="37" t="s">
        <v>116</v>
      </c>
      <c r="D29" s="37" t="s">
        <v>39</v>
      </c>
      <c r="E29" s="38">
        <v>19821</v>
      </c>
      <c r="F29" s="39">
        <v>1</v>
      </c>
      <c r="G29" s="39">
        <v>0</v>
      </c>
      <c r="H29" s="39">
        <v>0</v>
      </c>
      <c r="I29" s="38">
        <v>2583</v>
      </c>
      <c r="J29" s="38">
        <v>52</v>
      </c>
      <c r="K29" s="38" t="s">
        <v>44</v>
      </c>
      <c r="L29" s="38">
        <v>0</v>
      </c>
      <c r="M29" s="38">
        <v>19</v>
      </c>
      <c r="N29" s="40">
        <v>26000</v>
      </c>
    </row>
    <row r="30" spans="1:14" x14ac:dyDescent="0.2">
      <c r="A30" s="35" t="s">
        <v>119</v>
      </c>
      <c r="B30" s="36" t="s">
        <v>120</v>
      </c>
      <c r="C30" s="37" t="s">
        <v>116</v>
      </c>
      <c r="D30" s="37" t="s">
        <v>50</v>
      </c>
      <c r="E30" s="38">
        <v>1920</v>
      </c>
      <c r="F30" s="39">
        <v>1</v>
      </c>
      <c r="G30" s="39">
        <v>0</v>
      </c>
      <c r="H30" s="39">
        <v>0</v>
      </c>
      <c r="I30" s="38">
        <v>1386</v>
      </c>
      <c r="J30" s="38">
        <v>52</v>
      </c>
      <c r="K30" s="38" t="s">
        <v>40</v>
      </c>
      <c r="L30" s="38">
        <v>0</v>
      </c>
      <c r="M30" s="38">
        <v>0</v>
      </c>
      <c r="N30" s="40">
        <v>1425</v>
      </c>
    </row>
    <row r="31" spans="1:14" x14ac:dyDescent="0.2">
      <c r="A31" s="35" t="s">
        <v>121</v>
      </c>
      <c r="B31" s="36" t="s">
        <v>122</v>
      </c>
      <c r="C31" s="37" t="s">
        <v>123</v>
      </c>
      <c r="D31" s="37" t="s">
        <v>39</v>
      </c>
      <c r="E31" s="38">
        <v>34114</v>
      </c>
      <c r="F31" s="39">
        <v>1</v>
      </c>
      <c r="G31" s="39">
        <v>0</v>
      </c>
      <c r="H31" s="39">
        <v>0</v>
      </c>
      <c r="I31" s="38">
        <v>2400</v>
      </c>
      <c r="J31" s="38">
        <v>48</v>
      </c>
      <c r="K31" s="38" t="s">
        <v>44</v>
      </c>
      <c r="L31" s="38">
        <v>4</v>
      </c>
      <c r="M31" s="38">
        <v>10</v>
      </c>
      <c r="N31" s="40">
        <v>37650</v>
      </c>
    </row>
    <row r="32" spans="1:14" x14ac:dyDescent="0.2">
      <c r="A32" s="35" t="s">
        <v>124</v>
      </c>
      <c r="B32" s="36" t="s">
        <v>125</v>
      </c>
      <c r="C32" s="37" t="s">
        <v>126</v>
      </c>
      <c r="D32" s="37" t="s">
        <v>50</v>
      </c>
      <c r="E32" s="38">
        <v>12588</v>
      </c>
      <c r="F32" s="39">
        <v>1</v>
      </c>
      <c r="G32" s="39">
        <v>0</v>
      </c>
      <c r="H32" s="39">
        <v>0</v>
      </c>
      <c r="I32" s="38">
        <v>2402</v>
      </c>
      <c r="J32" s="38">
        <v>51</v>
      </c>
      <c r="K32" s="38" t="s">
        <v>44</v>
      </c>
      <c r="L32" s="38">
        <v>1</v>
      </c>
      <c r="M32" s="38">
        <v>0</v>
      </c>
      <c r="N32" s="40">
        <v>6985</v>
      </c>
    </row>
    <row r="33" spans="1:14" x14ac:dyDescent="0.2">
      <c r="A33" s="35" t="s">
        <v>127</v>
      </c>
      <c r="B33" s="36" t="s">
        <v>128</v>
      </c>
      <c r="C33" s="37" t="s">
        <v>129</v>
      </c>
      <c r="D33" s="37" t="s">
        <v>39</v>
      </c>
      <c r="E33" s="38">
        <v>75604</v>
      </c>
      <c r="F33" s="39">
        <v>1</v>
      </c>
      <c r="G33" s="39">
        <v>0</v>
      </c>
      <c r="H33" s="39">
        <v>1</v>
      </c>
      <c r="I33" s="38">
        <v>2736</v>
      </c>
      <c r="J33" s="38">
        <v>49</v>
      </c>
      <c r="K33" s="38" t="s">
        <v>44</v>
      </c>
      <c r="L33" s="38">
        <v>30</v>
      </c>
      <c r="M33" s="38">
        <v>71</v>
      </c>
      <c r="N33" s="40">
        <v>42351</v>
      </c>
    </row>
    <row r="34" spans="1:14" x14ac:dyDescent="0.2">
      <c r="A34" s="35" t="s">
        <v>130</v>
      </c>
      <c r="B34" s="36" t="s">
        <v>131</v>
      </c>
      <c r="C34" s="37" t="s">
        <v>132</v>
      </c>
      <c r="D34" s="37" t="s">
        <v>50</v>
      </c>
      <c r="E34" s="38">
        <v>17871</v>
      </c>
      <c r="F34" s="39">
        <v>1</v>
      </c>
      <c r="G34" s="39">
        <v>0</v>
      </c>
      <c r="H34" s="39">
        <v>0</v>
      </c>
      <c r="I34" s="38">
        <v>2295</v>
      </c>
      <c r="J34" s="38">
        <v>52</v>
      </c>
      <c r="K34" s="38" t="s">
        <v>40</v>
      </c>
      <c r="L34" s="38">
        <v>0</v>
      </c>
      <c r="M34" s="38">
        <v>1</v>
      </c>
      <c r="N34" s="40">
        <v>15030</v>
      </c>
    </row>
    <row r="35" spans="1:14" x14ac:dyDescent="0.2">
      <c r="A35" s="35" t="s">
        <v>133</v>
      </c>
      <c r="B35" s="36" t="s">
        <v>134</v>
      </c>
      <c r="C35" s="37" t="s">
        <v>135</v>
      </c>
      <c r="D35" s="37" t="s">
        <v>50</v>
      </c>
      <c r="E35" s="38">
        <v>131744</v>
      </c>
      <c r="F35" s="39">
        <v>0</v>
      </c>
      <c r="G35" s="39">
        <v>9</v>
      </c>
      <c r="H35" s="39">
        <v>1</v>
      </c>
      <c r="I35" s="38">
        <v>13702</v>
      </c>
      <c r="J35" s="38">
        <v>51</v>
      </c>
      <c r="K35" s="38" t="s">
        <v>44</v>
      </c>
      <c r="L35" s="38"/>
      <c r="M35" s="38"/>
      <c r="N35" s="40">
        <v>82377</v>
      </c>
    </row>
    <row r="36" spans="1:14" x14ac:dyDescent="0.2">
      <c r="A36" s="35" t="s">
        <v>136</v>
      </c>
      <c r="B36" s="36" t="s">
        <v>137</v>
      </c>
      <c r="C36" s="37" t="s">
        <v>135</v>
      </c>
      <c r="D36" s="37" t="s">
        <v>50</v>
      </c>
      <c r="E36" s="38">
        <v>59190</v>
      </c>
      <c r="F36" s="39">
        <v>1</v>
      </c>
      <c r="G36" s="39">
        <v>0</v>
      </c>
      <c r="H36" s="39">
        <v>0</v>
      </c>
      <c r="I36" s="38">
        <v>2677</v>
      </c>
      <c r="J36" s="38">
        <v>50</v>
      </c>
      <c r="K36" s="38" t="s">
        <v>44</v>
      </c>
      <c r="L36" s="38">
        <v>2</v>
      </c>
      <c r="M36" s="38">
        <v>2</v>
      </c>
      <c r="N36" s="40">
        <v>116000</v>
      </c>
    </row>
    <row r="37" spans="1:14" x14ac:dyDescent="0.2">
      <c r="A37" s="35" t="s">
        <v>138</v>
      </c>
      <c r="B37" s="36" t="s">
        <v>139</v>
      </c>
      <c r="C37" s="37" t="s">
        <v>140</v>
      </c>
      <c r="D37" s="37" t="s">
        <v>50</v>
      </c>
      <c r="E37" s="38">
        <v>8020</v>
      </c>
      <c r="F37" s="39">
        <v>1</v>
      </c>
      <c r="G37" s="39">
        <v>0</v>
      </c>
      <c r="H37" s="39">
        <v>0</v>
      </c>
      <c r="I37" s="38">
        <v>1788</v>
      </c>
      <c r="J37" s="38">
        <v>52</v>
      </c>
      <c r="K37" s="38" t="s">
        <v>40</v>
      </c>
      <c r="L37" s="38">
        <v>0</v>
      </c>
      <c r="M37" s="38">
        <v>26</v>
      </c>
      <c r="N37" s="40">
        <v>4550</v>
      </c>
    </row>
    <row r="38" spans="1:14" x14ac:dyDescent="0.2">
      <c r="A38" s="35" t="s">
        <v>141</v>
      </c>
      <c r="B38" s="36" t="s">
        <v>142</v>
      </c>
      <c r="C38" s="37" t="s">
        <v>143</v>
      </c>
      <c r="D38" s="37" t="s">
        <v>50</v>
      </c>
      <c r="E38" s="38">
        <v>4230</v>
      </c>
      <c r="F38" s="39">
        <v>1</v>
      </c>
      <c r="G38" s="39">
        <v>0</v>
      </c>
      <c r="H38" s="39">
        <v>0</v>
      </c>
      <c r="I38" s="38">
        <v>2496</v>
      </c>
      <c r="J38" s="38">
        <v>52</v>
      </c>
      <c r="K38" s="38" t="s">
        <v>40</v>
      </c>
      <c r="L38" s="38">
        <v>0</v>
      </c>
      <c r="M38" s="38">
        <v>8</v>
      </c>
      <c r="N38" s="40">
        <v>7036</v>
      </c>
    </row>
    <row r="39" spans="1:14" x14ac:dyDescent="0.2">
      <c r="A39" s="35" t="s">
        <v>144</v>
      </c>
      <c r="B39" s="36" t="s">
        <v>145</v>
      </c>
      <c r="C39" s="37" t="s">
        <v>143</v>
      </c>
      <c r="D39" s="37" t="s">
        <v>50</v>
      </c>
      <c r="E39" s="38">
        <v>6154</v>
      </c>
      <c r="F39" s="39">
        <v>1</v>
      </c>
      <c r="G39" s="39">
        <v>0</v>
      </c>
      <c r="H39" s="39">
        <v>0</v>
      </c>
      <c r="I39" s="38">
        <v>1928</v>
      </c>
      <c r="J39" s="38">
        <v>52</v>
      </c>
      <c r="K39" s="38" t="s">
        <v>40</v>
      </c>
      <c r="L39" s="38">
        <v>0</v>
      </c>
      <c r="M39" s="38">
        <v>4</v>
      </c>
      <c r="N39" s="40">
        <v>6000</v>
      </c>
    </row>
    <row r="40" spans="1:14" x14ac:dyDescent="0.2">
      <c r="A40" s="35" t="s">
        <v>146</v>
      </c>
      <c r="B40" s="36" t="s">
        <v>147</v>
      </c>
      <c r="C40" s="37" t="s">
        <v>148</v>
      </c>
      <c r="D40" s="37" t="s">
        <v>50</v>
      </c>
      <c r="E40" s="38">
        <v>9476</v>
      </c>
      <c r="F40" s="39">
        <v>1</v>
      </c>
      <c r="G40" s="39">
        <v>0</v>
      </c>
      <c r="H40" s="39">
        <v>0</v>
      </c>
      <c r="I40" s="38">
        <v>1925</v>
      </c>
      <c r="J40" s="38">
        <v>52</v>
      </c>
      <c r="K40" s="38" t="s">
        <v>40</v>
      </c>
      <c r="L40" s="38">
        <v>0</v>
      </c>
      <c r="M40" s="38">
        <v>45</v>
      </c>
      <c r="N40" s="40">
        <v>12826</v>
      </c>
    </row>
    <row r="41" spans="1:14" x14ac:dyDescent="0.2">
      <c r="A41" s="35" t="s">
        <v>149</v>
      </c>
      <c r="B41" s="36" t="s">
        <v>150</v>
      </c>
      <c r="C41" s="37" t="s">
        <v>148</v>
      </c>
      <c r="D41" s="37" t="s">
        <v>50</v>
      </c>
      <c r="E41" s="38">
        <v>12642</v>
      </c>
      <c r="F41" s="39">
        <v>1</v>
      </c>
      <c r="G41" s="39">
        <v>0</v>
      </c>
      <c r="H41" s="39">
        <v>0</v>
      </c>
      <c r="I41" s="38">
        <v>2769</v>
      </c>
      <c r="J41" s="38">
        <v>52</v>
      </c>
      <c r="K41" s="38" t="s">
        <v>40</v>
      </c>
      <c r="L41" s="38">
        <v>0</v>
      </c>
      <c r="M41" s="38">
        <v>52</v>
      </c>
      <c r="N41" s="40">
        <v>14575</v>
      </c>
    </row>
    <row r="42" spans="1:14" x14ac:dyDescent="0.2">
      <c r="A42" s="35" t="s">
        <v>151</v>
      </c>
      <c r="B42" s="36" t="s">
        <v>152</v>
      </c>
      <c r="C42" s="37" t="s">
        <v>153</v>
      </c>
      <c r="D42" s="37" t="s">
        <v>39</v>
      </c>
      <c r="E42" s="38">
        <v>31931</v>
      </c>
      <c r="F42" s="39">
        <v>1</v>
      </c>
      <c r="G42" s="39">
        <v>2</v>
      </c>
      <c r="H42" s="39">
        <v>0</v>
      </c>
      <c r="I42" s="38">
        <v>2999</v>
      </c>
      <c r="J42" s="38">
        <v>39</v>
      </c>
      <c r="K42" s="38" t="s">
        <v>44</v>
      </c>
      <c r="L42" s="38"/>
      <c r="M42" s="38"/>
      <c r="N42" s="40">
        <v>23600</v>
      </c>
    </row>
    <row r="43" spans="1:14" x14ac:dyDescent="0.2">
      <c r="A43" s="35" t="s">
        <v>154</v>
      </c>
      <c r="B43" s="36" t="s">
        <v>155</v>
      </c>
      <c r="C43" s="37" t="s">
        <v>156</v>
      </c>
      <c r="D43" s="37" t="s">
        <v>39</v>
      </c>
      <c r="E43" s="38">
        <v>16359</v>
      </c>
      <c r="F43" s="39">
        <v>1</v>
      </c>
      <c r="G43" s="39">
        <v>1</v>
      </c>
      <c r="H43" s="39">
        <v>0</v>
      </c>
      <c r="I43" s="38">
        <v>2726</v>
      </c>
      <c r="J43" s="38">
        <v>52</v>
      </c>
      <c r="K43" s="38" t="s">
        <v>44</v>
      </c>
      <c r="L43" s="38"/>
      <c r="M43" s="38"/>
      <c r="N43" s="40">
        <v>25042</v>
      </c>
    </row>
    <row r="44" spans="1:14" x14ac:dyDescent="0.2">
      <c r="A44" s="35" t="s">
        <v>157</v>
      </c>
      <c r="B44" s="36" t="s">
        <v>158</v>
      </c>
      <c r="C44" s="37" t="s">
        <v>159</v>
      </c>
      <c r="D44" s="37" t="s">
        <v>50</v>
      </c>
      <c r="E44" s="38">
        <v>11147</v>
      </c>
      <c r="F44" s="39">
        <v>1</v>
      </c>
      <c r="G44" s="39">
        <v>0</v>
      </c>
      <c r="H44" s="39">
        <v>0</v>
      </c>
      <c r="I44" s="38">
        <v>1560</v>
      </c>
      <c r="J44" s="38">
        <v>48</v>
      </c>
      <c r="K44" s="38" t="s">
        <v>44</v>
      </c>
      <c r="L44" s="38">
        <v>4</v>
      </c>
      <c r="M44" s="38">
        <v>46</v>
      </c>
      <c r="N44" s="40">
        <v>6760</v>
      </c>
    </row>
    <row r="45" spans="1:14" x14ac:dyDescent="0.2">
      <c r="A45" s="35" t="s">
        <v>160</v>
      </c>
      <c r="B45" s="36" t="s">
        <v>161</v>
      </c>
      <c r="C45" s="37" t="s">
        <v>162</v>
      </c>
      <c r="D45" s="37" t="s">
        <v>50</v>
      </c>
      <c r="E45" s="38">
        <v>9631</v>
      </c>
      <c r="F45" s="39">
        <v>1</v>
      </c>
      <c r="G45" s="39">
        <v>0</v>
      </c>
      <c r="H45" s="39">
        <v>0</v>
      </c>
      <c r="I45" s="38">
        <v>903</v>
      </c>
      <c r="J45" s="38">
        <v>48</v>
      </c>
      <c r="K45" s="38" t="s">
        <v>40</v>
      </c>
      <c r="L45" s="38">
        <v>0</v>
      </c>
      <c r="M45" s="38">
        <v>44</v>
      </c>
      <c r="N45" s="40">
        <v>3320</v>
      </c>
    </row>
    <row r="46" spans="1:14" x14ac:dyDescent="0.2">
      <c r="A46" s="35" t="s">
        <v>163</v>
      </c>
      <c r="B46" s="36" t="s">
        <v>164</v>
      </c>
      <c r="C46" s="37" t="s">
        <v>162</v>
      </c>
      <c r="D46" s="37" t="s">
        <v>39</v>
      </c>
      <c r="E46" s="38">
        <v>73192</v>
      </c>
      <c r="F46" s="39">
        <v>1</v>
      </c>
      <c r="G46" s="39">
        <v>3</v>
      </c>
      <c r="H46" s="39">
        <v>0</v>
      </c>
      <c r="I46" s="38">
        <v>2783</v>
      </c>
      <c r="J46" s="38">
        <v>51</v>
      </c>
      <c r="K46" s="38" t="s">
        <v>44</v>
      </c>
      <c r="L46" s="38"/>
      <c r="M46" s="38"/>
      <c r="N46" s="40">
        <v>67941</v>
      </c>
    </row>
    <row r="47" spans="1:14" x14ac:dyDescent="0.2">
      <c r="A47" s="35" t="s">
        <v>165</v>
      </c>
      <c r="B47" s="36" t="s">
        <v>166</v>
      </c>
      <c r="C47" s="37" t="s">
        <v>167</v>
      </c>
      <c r="D47" s="37" t="s">
        <v>50</v>
      </c>
      <c r="E47" s="38">
        <v>6528</v>
      </c>
      <c r="F47" s="39">
        <v>1</v>
      </c>
      <c r="G47" s="39">
        <v>0</v>
      </c>
      <c r="H47" s="39">
        <v>0</v>
      </c>
      <c r="I47" s="38">
        <v>2070</v>
      </c>
      <c r="J47" s="38">
        <v>52</v>
      </c>
      <c r="K47" s="38" t="s">
        <v>40</v>
      </c>
      <c r="L47" s="38">
        <v>0</v>
      </c>
      <c r="M47" s="38">
        <v>52</v>
      </c>
      <c r="N47" s="40">
        <v>6351</v>
      </c>
    </row>
    <row r="48" spans="1:14" x14ac:dyDescent="0.2">
      <c r="A48" s="35" t="s">
        <v>168</v>
      </c>
      <c r="B48" s="36" t="s">
        <v>169</v>
      </c>
      <c r="C48" s="37" t="s">
        <v>170</v>
      </c>
      <c r="D48" s="37" t="s">
        <v>39</v>
      </c>
      <c r="E48" s="38">
        <v>31012</v>
      </c>
      <c r="F48" s="39">
        <v>1</v>
      </c>
      <c r="G48" s="39">
        <v>0</v>
      </c>
      <c r="H48" s="39">
        <v>0</v>
      </c>
      <c r="I48" s="38">
        <v>2257</v>
      </c>
      <c r="J48" s="38">
        <v>50</v>
      </c>
      <c r="K48" s="38" t="s">
        <v>44</v>
      </c>
      <c r="L48" s="38">
        <v>2</v>
      </c>
      <c r="M48" s="38">
        <v>50</v>
      </c>
      <c r="N48" s="40">
        <v>30000</v>
      </c>
    </row>
    <row r="49" spans="1:14" x14ac:dyDescent="0.2">
      <c r="A49" s="35" t="s">
        <v>171</v>
      </c>
      <c r="B49" s="36" t="s">
        <v>172</v>
      </c>
      <c r="C49" s="37" t="s">
        <v>173</v>
      </c>
      <c r="D49" s="37" t="s">
        <v>50</v>
      </c>
      <c r="E49" s="38">
        <v>23359</v>
      </c>
      <c r="F49" s="39">
        <v>1</v>
      </c>
      <c r="G49" s="39">
        <v>0</v>
      </c>
      <c r="H49" s="39">
        <v>0</v>
      </c>
      <c r="I49" s="38">
        <v>2720</v>
      </c>
      <c r="J49" s="38">
        <v>52</v>
      </c>
      <c r="K49" s="38" t="s">
        <v>40</v>
      </c>
      <c r="L49" s="38">
        <v>0</v>
      </c>
      <c r="M49" s="38">
        <v>13</v>
      </c>
      <c r="N49" s="40">
        <v>50000</v>
      </c>
    </row>
    <row r="50" spans="1:14" x14ac:dyDescent="0.2">
      <c r="A50" s="35" t="s">
        <v>174</v>
      </c>
      <c r="B50" s="36" t="s">
        <v>175</v>
      </c>
      <c r="C50" s="37" t="s">
        <v>176</v>
      </c>
      <c r="D50" s="37" t="s">
        <v>39</v>
      </c>
      <c r="E50" s="38">
        <v>43240</v>
      </c>
      <c r="F50" s="39">
        <v>1</v>
      </c>
      <c r="G50" s="39">
        <v>0</v>
      </c>
      <c r="H50" s="39">
        <v>0</v>
      </c>
      <c r="I50" s="38">
        <v>1956</v>
      </c>
      <c r="J50" s="38">
        <v>49</v>
      </c>
      <c r="K50" s="38" t="s">
        <v>44</v>
      </c>
      <c r="L50" s="38">
        <v>3</v>
      </c>
      <c r="M50" s="38">
        <v>16</v>
      </c>
      <c r="N50" s="40">
        <v>25899</v>
      </c>
    </row>
    <row r="51" spans="1:14" x14ac:dyDescent="0.2">
      <c r="A51" s="42"/>
      <c r="B51" s="43"/>
      <c r="C51" s="43"/>
      <c r="D51" s="43"/>
      <c r="E51" s="44"/>
      <c r="F51" s="43"/>
      <c r="G51" s="43"/>
      <c r="H51" s="43"/>
      <c r="I51" s="44"/>
      <c r="J51" s="44"/>
      <c r="K51" s="44"/>
      <c r="L51" s="44"/>
      <c r="M51" s="44"/>
      <c r="N51" s="45"/>
    </row>
    <row r="52" spans="1:14" x14ac:dyDescent="0.2">
      <c r="A52" s="101" t="s">
        <v>177</v>
      </c>
      <c r="B52" s="102"/>
      <c r="C52" s="102"/>
      <c r="D52" s="102"/>
      <c r="E52" s="102"/>
      <c r="F52" s="102"/>
      <c r="G52" s="102"/>
      <c r="H52" s="102"/>
      <c r="I52" s="102"/>
      <c r="J52" s="102"/>
      <c r="K52" s="102"/>
      <c r="L52" s="102"/>
      <c r="M52" s="102"/>
      <c r="N52" s="103"/>
    </row>
    <row r="53" spans="1:14" ht="32.25" customHeight="1" x14ac:dyDescent="0.2">
      <c r="A53" s="104"/>
      <c r="B53" s="105"/>
      <c r="C53" s="105"/>
      <c r="D53" s="105"/>
      <c r="E53" s="105"/>
      <c r="F53" s="105"/>
      <c r="G53" s="105"/>
      <c r="H53" s="105"/>
      <c r="I53" s="105"/>
      <c r="J53" s="105"/>
      <c r="K53" s="105"/>
      <c r="L53" s="105"/>
      <c r="M53" s="105"/>
      <c r="N53" s="106"/>
    </row>
  </sheetData>
  <sortState xmlns:xlrd2="http://schemas.microsoft.com/office/spreadsheetml/2017/richdata2" ref="A2:N50">
    <sortCondition ref="C3:C50"/>
  </sortState>
  <mergeCells count="13">
    <mergeCell ref="A52:N53"/>
    <mergeCell ref="N1:N2"/>
    <mergeCell ref="A1:A2"/>
    <mergeCell ref="B1:B2"/>
    <mergeCell ref="C1:C2"/>
    <mergeCell ref="D1:D2"/>
    <mergeCell ref="E1:E2"/>
    <mergeCell ref="F1:H1"/>
    <mergeCell ref="I1:I2"/>
    <mergeCell ref="J1:J2"/>
    <mergeCell ref="L1:L2"/>
    <mergeCell ref="M1:M2"/>
    <mergeCell ref="K1:K2"/>
  </mergeCells>
  <conditionalFormatting sqref="A3:N50">
    <cfRule type="expression" dxfId="12" priority="1">
      <formula>MOD(ROW(),2)=0</formula>
    </cfRule>
  </conditionalFormatting>
  <printOptions horizontalCentered="1" verticalCentered="1"/>
  <pageMargins left="0.75" right="0.75" top="1" bottom="1" header="0.5" footer="0.5"/>
  <pageSetup orientation="landscape" r:id="rId1"/>
  <headerFooter>
    <oddHeader>Data Dump - Library Data Sections</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8F6F-A110-4CC5-B8E6-1D6786D7CB65}">
  <sheetPr>
    <tabColor theme="7" tint="0.39997558519241921"/>
  </sheetPr>
  <dimension ref="A1:E52"/>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1" bestFit="1" customWidth="1"/>
    <col min="2" max="2" width="14.7109375" style="1" bestFit="1" customWidth="1"/>
    <col min="3" max="3" width="12.7109375" style="5" customWidth="1"/>
    <col min="4" max="4" width="13.28515625" style="5" customWidth="1"/>
    <col min="5" max="5" width="97.7109375" style="79" customWidth="1"/>
    <col min="6" max="16384" width="9.140625" style="1"/>
  </cols>
  <sheetData>
    <row r="1" spans="1:5" s="4" customFormat="1" ht="45.75" customHeight="1" x14ac:dyDescent="0.2">
      <c r="A1" s="84" t="s">
        <v>22</v>
      </c>
      <c r="B1" s="84" t="s">
        <v>23</v>
      </c>
      <c r="C1" s="84" t="s">
        <v>178</v>
      </c>
      <c r="D1" s="84" t="s">
        <v>179</v>
      </c>
      <c r="E1" s="84" t="s">
        <v>180</v>
      </c>
    </row>
    <row r="2" spans="1:5" ht="25.5" x14ac:dyDescent="0.2">
      <c r="A2" s="75" t="s">
        <v>37</v>
      </c>
      <c r="B2" s="76" t="s">
        <v>38</v>
      </c>
      <c r="C2" s="81" t="s">
        <v>44</v>
      </c>
      <c r="D2" s="81" t="s">
        <v>40</v>
      </c>
      <c r="E2" s="82" t="s">
        <v>181</v>
      </c>
    </row>
    <row r="3" spans="1:5" ht="27.75" customHeight="1" x14ac:dyDescent="0.2">
      <c r="A3" s="75" t="s">
        <v>42</v>
      </c>
      <c r="B3" s="76" t="s">
        <v>43</v>
      </c>
      <c r="C3" s="81" t="s">
        <v>44</v>
      </c>
      <c r="D3" s="81" t="s">
        <v>44</v>
      </c>
      <c r="E3" s="82" t="s">
        <v>182</v>
      </c>
    </row>
    <row r="4" spans="1:5" ht="66" customHeight="1" x14ac:dyDescent="0.2">
      <c r="A4" s="75" t="s">
        <v>46</v>
      </c>
      <c r="B4" s="76" t="s">
        <v>47</v>
      </c>
      <c r="C4" s="81" t="s">
        <v>44</v>
      </c>
      <c r="D4" s="81" t="s">
        <v>40</v>
      </c>
      <c r="E4" s="82" t="s">
        <v>183</v>
      </c>
    </row>
    <row r="5" spans="1:5" x14ac:dyDescent="0.2">
      <c r="A5" s="75" t="s">
        <v>49</v>
      </c>
      <c r="B5" s="76" t="s">
        <v>47</v>
      </c>
      <c r="C5" s="81" t="s">
        <v>44</v>
      </c>
      <c r="D5" s="81" t="s">
        <v>40</v>
      </c>
      <c r="E5" s="82" t="s">
        <v>78</v>
      </c>
    </row>
    <row r="6" spans="1:5" x14ac:dyDescent="0.2">
      <c r="A6" s="75" t="s">
        <v>52</v>
      </c>
      <c r="B6" s="76" t="s">
        <v>53</v>
      </c>
      <c r="C6" s="81" t="s">
        <v>44</v>
      </c>
      <c r="D6" s="81" t="s">
        <v>40</v>
      </c>
      <c r="E6" s="82" t="s">
        <v>78</v>
      </c>
    </row>
    <row r="7" spans="1:5" x14ac:dyDescent="0.2">
      <c r="A7" s="75" t="s">
        <v>55</v>
      </c>
      <c r="B7" s="76" t="s">
        <v>56</v>
      </c>
      <c r="C7" s="81" t="s">
        <v>44</v>
      </c>
      <c r="D7" s="81" t="s">
        <v>40</v>
      </c>
      <c r="E7" s="82" t="s">
        <v>184</v>
      </c>
    </row>
    <row r="8" spans="1:5" x14ac:dyDescent="0.2">
      <c r="A8" s="75" t="s">
        <v>58</v>
      </c>
      <c r="B8" s="76" t="s">
        <v>59</v>
      </c>
      <c r="C8" s="81" t="s">
        <v>44</v>
      </c>
      <c r="D8" s="81" t="s">
        <v>44</v>
      </c>
      <c r="E8" s="82" t="s">
        <v>78</v>
      </c>
    </row>
    <row r="9" spans="1:5" x14ac:dyDescent="0.2">
      <c r="A9" s="75" t="s">
        <v>61</v>
      </c>
      <c r="B9" s="76" t="s">
        <v>62</v>
      </c>
      <c r="C9" s="81" t="s">
        <v>44</v>
      </c>
      <c r="D9" s="81" t="s">
        <v>40</v>
      </c>
      <c r="E9" s="82" t="s">
        <v>78</v>
      </c>
    </row>
    <row r="10" spans="1:5" x14ac:dyDescent="0.2">
      <c r="A10" s="75" t="s">
        <v>64</v>
      </c>
      <c r="B10" s="76" t="s">
        <v>65</v>
      </c>
      <c r="C10" s="81" t="s">
        <v>44</v>
      </c>
      <c r="D10" s="81" t="s">
        <v>40</v>
      </c>
      <c r="E10" s="82" t="s">
        <v>185</v>
      </c>
    </row>
    <row r="11" spans="1:5" x14ac:dyDescent="0.2">
      <c r="A11" s="75" t="s">
        <v>67</v>
      </c>
      <c r="B11" s="76" t="s">
        <v>68</v>
      </c>
      <c r="C11" s="81" t="s">
        <v>44</v>
      </c>
      <c r="D11" s="81" t="s">
        <v>40</v>
      </c>
      <c r="E11" s="82" t="s">
        <v>186</v>
      </c>
    </row>
    <row r="12" spans="1:5" ht="38.25" x14ac:dyDescent="0.2">
      <c r="A12" s="75" t="s">
        <v>70</v>
      </c>
      <c r="B12" s="76" t="s">
        <v>71</v>
      </c>
      <c r="C12" s="81" t="s">
        <v>44</v>
      </c>
      <c r="D12" s="81" t="s">
        <v>44</v>
      </c>
      <c r="E12" s="82" t="s">
        <v>187</v>
      </c>
    </row>
    <row r="13" spans="1:5" ht="51" x14ac:dyDescent="0.2">
      <c r="A13" s="75" t="s">
        <v>73</v>
      </c>
      <c r="B13" s="76" t="s">
        <v>74</v>
      </c>
      <c r="C13" s="81" t="s">
        <v>44</v>
      </c>
      <c r="D13" s="81" t="s">
        <v>40</v>
      </c>
      <c r="E13" s="82" t="s">
        <v>188</v>
      </c>
    </row>
    <row r="14" spans="1:5" x14ac:dyDescent="0.2">
      <c r="A14" s="75" t="s">
        <v>76</v>
      </c>
      <c r="B14" s="76" t="s">
        <v>77</v>
      </c>
      <c r="C14" s="81" t="s">
        <v>44</v>
      </c>
      <c r="D14" s="81" t="s">
        <v>40</v>
      </c>
      <c r="E14" s="82" t="s">
        <v>189</v>
      </c>
    </row>
    <row r="15" spans="1:5" x14ac:dyDescent="0.2">
      <c r="A15" s="75" t="s">
        <v>80</v>
      </c>
      <c r="B15" s="76" t="s">
        <v>81</v>
      </c>
      <c r="C15" s="81" t="s">
        <v>44</v>
      </c>
      <c r="D15" s="81" t="s">
        <v>40</v>
      </c>
      <c r="E15" s="82" t="s">
        <v>78</v>
      </c>
    </row>
    <row r="16" spans="1:5" x14ac:dyDescent="0.2">
      <c r="A16" s="75" t="s">
        <v>83</v>
      </c>
      <c r="B16" s="76" t="s">
        <v>81</v>
      </c>
      <c r="C16" s="81" t="s">
        <v>44</v>
      </c>
      <c r="D16" s="81" t="s">
        <v>40</v>
      </c>
      <c r="E16" s="82" t="s">
        <v>78</v>
      </c>
    </row>
    <row r="17" spans="1:5" x14ac:dyDescent="0.2">
      <c r="A17" s="75" t="s">
        <v>85</v>
      </c>
      <c r="B17" s="76" t="s">
        <v>86</v>
      </c>
      <c r="C17" s="81" t="s">
        <v>44</v>
      </c>
      <c r="D17" s="81" t="s">
        <v>40</v>
      </c>
      <c r="E17" s="82" t="s">
        <v>78</v>
      </c>
    </row>
    <row r="18" spans="1:5" x14ac:dyDescent="0.2">
      <c r="A18" s="75" t="s">
        <v>88</v>
      </c>
      <c r="B18" s="76" t="s">
        <v>86</v>
      </c>
      <c r="C18" s="81" t="s">
        <v>44</v>
      </c>
      <c r="D18" s="81" t="s">
        <v>40</v>
      </c>
      <c r="E18" s="82" t="s">
        <v>190</v>
      </c>
    </row>
    <row r="19" spans="1:5" ht="248.25" customHeight="1" x14ac:dyDescent="0.2">
      <c r="A19" s="75" t="s">
        <v>90</v>
      </c>
      <c r="B19" s="76" t="s">
        <v>91</v>
      </c>
      <c r="C19" s="81" t="s">
        <v>44</v>
      </c>
      <c r="D19" s="81" t="s">
        <v>40</v>
      </c>
      <c r="E19" s="82" t="s">
        <v>191</v>
      </c>
    </row>
    <row r="20" spans="1:5" ht="51" x14ac:dyDescent="0.2">
      <c r="A20" s="75" t="s">
        <v>93</v>
      </c>
      <c r="B20" s="76" t="s">
        <v>94</v>
      </c>
      <c r="C20" s="81" t="s">
        <v>44</v>
      </c>
      <c r="D20" s="81" t="s">
        <v>40</v>
      </c>
      <c r="E20" s="82" t="s">
        <v>192</v>
      </c>
    </row>
    <row r="21" spans="1:5" x14ac:dyDescent="0.2">
      <c r="A21" s="75" t="s">
        <v>96</v>
      </c>
      <c r="B21" s="76" t="s">
        <v>97</v>
      </c>
      <c r="C21" s="81" t="s">
        <v>44</v>
      </c>
      <c r="D21" s="81" t="s">
        <v>40</v>
      </c>
      <c r="E21" s="82" t="s">
        <v>78</v>
      </c>
    </row>
    <row r="22" spans="1:5" x14ac:dyDescent="0.2">
      <c r="A22" s="75" t="s">
        <v>99</v>
      </c>
      <c r="B22" s="76" t="s">
        <v>100</v>
      </c>
      <c r="C22" s="81" t="s">
        <v>44</v>
      </c>
      <c r="D22" s="81" t="s">
        <v>40</v>
      </c>
      <c r="E22" s="82" t="s">
        <v>78</v>
      </c>
    </row>
    <row r="23" spans="1:5" x14ac:dyDescent="0.2">
      <c r="A23" s="75" t="s">
        <v>102</v>
      </c>
      <c r="B23" s="76" t="s">
        <v>103</v>
      </c>
      <c r="C23" s="81" t="s">
        <v>44</v>
      </c>
      <c r="D23" s="81" t="s">
        <v>40</v>
      </c>
      <c r="E23" s="82" t="s">
        <v>193</v>
      </c>
    </row>
    <row r="24" spans="1:5" x14ac:dyDescent="0.2">
      <c r="A24" s="75" t="s">
        <v>194</v>
      </c>
      <c r="B24" s="76" t="s">
        <v>106</v>
      </c>
      <c r="C24" s="81" t="s">
        <v>44</v>
      </c>
      <c r="D24" s="81" t="s">
        <v>40</v>
      </c>
      <c r="E24" s="82" t="s">
        <v>195</v>
      </c>
    </row>
    <row r="25" spans="1:5" ht="153" x14ac:dyDescent="0.2">
      <c r="A25" s="75" t="s">
        <v>109</v>
      </c>
      <c r="B25" s="76" t="s">
        <v>110</v>
      </c>
      <c r="C25" s="81" t="s">
        <v>44</v>
      </c>
      <c r="D25" s="81" t="s">
        <v>40</v>
      </c>
      <c r="E25" s="82" t="s">
        <v>196</v>
      </c>
    </row>
    <row r="26" spans="1:5" ht="25.5" x14ac:dyDescent="0.2">
      <c r="A26" s="75" t="s">
        <v>112</v>
      </c>
      <c r="B26" s="76" t="s">
        <v>113</v>
      </c>
      <c r="C26" s="81" t="s">
        <v>44</v>
      </c>
      <c r="D26" s="81" t="s">
        <v>40</v>
      </c>
      <c r="E26" s="82" t="s">
        <v>197</v>
      </c>
    </row>
    <row r="27" spans="1:5" x14ac:dyDescent="0.2">
      <c r="A27" s="75" t="s">
        <v>115</v>
      </c>
      <c r="B27" s="76" t="s">
        <v>116</v>
      </c>
      <c r="C27" s="81" t="s">
        <v>44</v>
      </c>
      <c r="D27" s="81" t="s">
        <v>40</v>
      </c>
      <c r="E27" s="82" t="s">
        <v>78</v>
      </c>
    </row>
    <row r="28" spans="1:5" x14ac:dyDescent="0.2">
      <c r="A28" s="75" t="s">
        <v>118</v>
      </c>
      <c r="B28" s="76" t="s">
        <v>116</v>
      </c>
      <c r="C28" s="81" t="s">
        <v>44</v>
      </c>
      <c r="D28" s="81" t="s">
        <v>40</v>
      </c>
      <c r="E28" s="82" t="s">
        <v>78</v>
      </c>
    </row>
    <row r="29" spans="1:5" x14ac:dyDescent="0.2">
      <c r="A29" s="75" t="s">
        <v>120</v>
      </c>
      <c r="B29" s="76" t="s">
        <v>116</v>
      </c>
      <c r="C29" s="81" t="s">
        <v>44</v>
      </c>
      <c r="D29" s="81" t="s">
        <v>40</v>
      </c>
      <c r="E29" s="82" t="s">
        <v>78</v>
      </c>
    </row>
    <row r="30" spans="1:5" ht="38.25" x14ac:dyDescent="0.2">
      <c r="A30" s="75" t="s">
        <v>122</v>
      </c>
      <c r="B30" s="76" t="s">
        <v>123</v>
      </c>
      <c r="C30" s="81" t="s">
        <v>44</v>
      </c>
      <c r="D30" s="81" t="s">
        <v>40</v>
      </c>
      <c r="E30" s="82" t="s">
        <v>198</v>
      </c>
    </row>
    <row r="31" spans="1:5" x14ac:dyDescent="0.2">
      <c r="A31" s="75" t="s">
        <v>125</v>
      </c>
      <c r="B31" s="76" t="s">
        <v>126</v>
      </c>
      <c r="C31" s="81" t="s">
        <v>44</v>
      </c>
      <c r="D31" s="81" t="s">
        <v>40</v>
      </c>
      <c r="E31" s="82" t="s">
        <v>78</v>
      </c>
    </row>
    <row r="32" spans="1:5" x14ac:dyDescent="0.2">
      <c r="A32" s="75" t="s">
        <v>128</v>
      </c>
      <c r="B32" s="76" t="s">
        <v>129</v>
      </c>
      <c r="C32" s="81" t="s">
        <v>44</v>
      </c>
      <c r="D32" s="81" t="s">
        <v>40</v>
      </c>
      <c r="E32" s="82" t="s">
        <v>78</v>
      </c>
    </row>
    <row r="33" spans="1:5" ht="38.25" x14ac:dyDescent="0.2">
      <c r="A33" s="75" t="s">
        <v>131</v>
      </c>
      <c r="B33" s="76" t="s">
        <v>132</v>
      </c>
      <c r="C33" s="81" t="s">
        <v>44</v>
      </c>
      <c r="D33" s="81" t="s">
        <v>40</v>
      </c>
      <c r="E33" s="82" t="s">
        <v>199</v>
      </c>
    </row>
    <row r="34" spans="1:5" ht="66" customHeight="1" x14ac:dyDescent="0.2">
      <c r="A34" s="75" t="s">
        <v>134</v>
      </c>
      <c r="B34" s="76" t="s">
        <v>135</v>
      </c>
      <c r="C34" s="81" t="s">
        <v>44</v>
      </c>
      <c r="D34" s="81" t="s">
        <v>40</v>
      </c>
      <c r="E34" s="82" t="s">
        <v>200</v>
      </c>
    </row>
    <row r="35" spans="1:5" x14ac:dyDescent="0.2">
      <c r="A35" s="75" t="s">
        <v>137</v>
      </c>
      <c r="B35" s="76" t="s">
        <v>135</v>
      </c>
      <c r="C35" s="81" t="s">
        <v>44</v>
      </c>
      <c r="D35" s="81" t="s">
        <v>40</v>
      </c>
      <c r="E35" s="82" t="s">
        <v>201</v>
      </c>
    </row>
    <row r="36" spans="1:5" x14ac:dyDescent="0.2">
      <c r="A36" s="75" t="s">
        <v>139</v>
      </c>
      <c r="B36" s="76" t="s">
        <v>140</v>
      </c>
      <c r="C36" s="81" t="s">
        <v>44</v>
      </c>
      <c r="D36" s="81" t="s">
        <v>40</v>
      </c>
      <c r="E36" s="82" t="s">
        <v>78</v>
      </c>
    </row>
    <row r="37" spans="1:5" ht="26.25" customHeight="1" x14ac:dyDescent="0.2">
      <c r="A37" s="75" t="s">
        <v>142</v>
      </c>
      <c r="B37" s="76" t="s">
        <v>143</v>
      </c>
      <c r="C37" s="81" t="s">
        <v>44</v>
      </c>
      <c r="D37" s="81" t="s">
        <v>40</v>
      </c>
      <c r="E37" s="82" t="s">
        <v>202</v>
      </c>
    </row>
    <row r="38" spans="1:5" x14ac:dyDescent="0.2">
      <c r="A38" s="75" t="s">
        <v>145</v>
      </c>
      <c r="B38" s="76" t="s">
        <v>143</v>
      </c>
      <c r="C38" s="81" t="s">
        <v>44</v>
      </c>
      <c r="D38" s="81" t="s">
        <v>40</v>
      </c>
      <c r="E38" s="82" t="s">
        <v>78</v>
      </c>
    </row>
    <row r="39" spans="1:5" x14ac:dyDescent="0.2">
      <c r="A39" s="75" t="s">
        <v>147</v>
      </c>
      <c r="B39" s="76" t="s">
        <v>148</v>
      </c>
      <c r="C39" s="81" t="s">
        <v>44</v>
      </c>
      <c r="D39" s="81" t="s">
        <v>40</v>
      </c>
      <c r="E39" s="82" t="s">
        <v>78</v>
      </c>
    </row>
    <row r="40" spans="1:5" x14ac:dyDescent="0.2">
      <c r="A40" s="75" t="s">
        <v>150</v>
      </c>
      <c r="B40" s="76" t="s">
        <v>148</v>
      </c>
      <c r="C40" s="81" t="s">
        <v>44</v>
      </c>
      <c r="D40" s="81" t="s">
        <v>40</v>
      </c>
      <c r="E40" s="82" t="s">
        <v>78</v>
      </c>
    </row>
    <row r="41" spans="1:5" x14ac:dyDescent="0.2">
      <c r="A41" s="75" t="s">
        <v>152</v>
      </c>
      <c r="B41" s="76" t="s">
        <v>153</v>
      </c>
      <c r="C41" s="81" t="s">
        <v>44</v>
      </c>
      <c r="D41" s="81" t="s">
        <v>40</v>
      </c>
      <c r="E41" s="82" t="s">
        <v>78</v>
      </c>
    </row>
    <row r="42" spans="1:5" ht="38.25" x14ac:dyDescent="0.2">
      <c r="A42" s="75" t="s">
        <v>155</v>
      </c>
      <c r="B42" s="76" t="s">
        <v>156</v>
      </c>
      <c r="C42" s="81" t="s">
        <v>44</v>
      </c>
      <c r="D42" s="81" t="s">
        <v>40</v>
      </c>
      <c r="E42" s="82" t="s">
        <v>203</v>
      </c>
    </row>
    <row r="43" spans="1:5" x14ac:dyDescent="0.2">
      <c r="A43" s="75" t="s">
        <v>158</v>
      </c>
      <c r="B43" s="76" t="s">
        <v>159</v>
      </c>
      <c r="C43" s="81" t="s">
        <v>44</v>
      </c>
      <c r="D43" s="81" t="s">
        <v>40</v>
      </c>
      <c r="E43" s="82" t="s">
        <v>204</v>
      </c>
    </row>
    <row r="44" spans="1:5" ht="25.5" x14ac:dyDescent="0.2">
      <c r="A44" s="75" t="s">
        <v>161</v>
      </c>
      <c r="B44" s="76" t="s">
        <v>162</v>
      </c>
      <c r="C44" s="81" t="s">
        <v>44</v>
      </c>
      <c r="D44" s="81" t="s">
        <v>40</v>
      </c>
      <c r="E44" s="82" t="s">
        <v>205</v>
      </c>
    </row>
    <row r="45" spans="1:5" ht="76.5" x14ac:dyDescent="0.2">
      <c r="A45" s="75" t="s">
        <v>164</v>
      </c>
      <c r="B45" s="76" t="s">
        <v>162</v>
      </c>
      <c r="C45" s="81" t="s">
        <v>44</v>
      </c>
      <c r="D45" s="81" t="s">
        <v>40</v>
      </c>
      <c r="E45" s="82" t="s">
        <v>206</v>
      </c>
    </row>
    <row r="46" spans="1:5" ht="38.25" x14ac:dyDescent="0.2">
      <c r="A46" s="75" t="s">
        <v>166</v>
      </c>
      <c r="B46" s="76" t="s">
        <v>167</v>
      </c>
      <c r="C46" s="81" t="s">
        <v>44</v>
      </c>
      <c r="D46" s="81" t="s">
        <v>40</v>
      </c>
      <c r="E46" s="82" t="s">
        <v>207</v>
      </c>
    </row>
    <row r="47" spans="1:5" ht="25.5" x14ac:dyDescent="0.2">
      <c r="A47" s="75" t="s">
        <v>169</v>
      </c>
      <c r="B47" s="76" t="s">
        <v>170</v>
      </c>
      <c r="C47" s="81" t="s">
        <v>44</v>
      </c>
      <c r="D47" s="81" t="s">
        <v>40</v>
      </c>
      <c r="E47" s="82" t="s">
        <v>208</v>
      </c>
    </row>
    <row r="48" spans="1:5" ht="38.25" x14ac:dyDescent="0.2">
      <c r="A48" s="75" t="s">
        <v>172</v>
      </c>
      <c r="B48" s="76" t="s">
        <v>173</v>
      </c>
      <c r="C48" s="81" t="s">
        <v>44</v>
      </c>
      <c r="D48" s="81" t="s">
        <v>40</v>
      </c>
      <c r="E48" s="82" t="s">
        <v>209</v>
      </c>
    </row>
    <row r="49" spans="1:5" x14ac:dyDescent="0.2">
      <c r="A49" s="77" t="s">
        <v>175</v>
      </c>
      <c r="B49" s="78" t="s">
        <v>176</v>
      </c>
      <c r="C49" s="80" t="s">
        <v>44</v>
      </c>
      <c r="D49" s="80" t="s">
        <v>40</v>
      </c>
      <c r="E49" s="83" t="s">
        <v>78</v>
      </c>
    </row>
    <row r="51" spans="1:5" x14ac:dyDescent="0.2">
      <c r="A51" s="111" t="s">
        <v>210</v>
      </c>
      <c r="B51" s="112"/>
      <c r="C51" s="112"/>
      <c r="D51" s="112"/>
      <c r="E51" s="113"/>
    </row>
    <row r="52" spans="1:5" x14ac:dyDescent="0.2">
      <c r="A52" s="114" t="s">
        <v>211</v>
      </c>
      <c r="B52" s="115"/>
      <c r="C52" s="115"/>
      <c r="D52" s="115"/>
      <c r="E52" s="116"/>
    </row>
  </sheetData>
  <autoFilter ref="A1:E49" xr:uid="{0F6C8F6F-A110-4CC5-B8E6-1D6786D7CB65}">
    <sortState xmlns:xlrd2="http://schemas.microsoft.com/office/spreadsheetml/2017/richdata2" ref="A2:E49">
      <sortCondition ref="B1:B49"/>
    </sortState>
  </autoFilter>
  <mergeCells count="2">
    <mergeCell ref="A51:E51"/>
    <mergeCell ref="A52:E52"/>
  </mergeCells>
  <conditionalFormatting sqref="A2:E49">
    <cfRule type="expression" dxfId="11" priority="1">
      <formula>MOD(ROW(),2)=0</formula>
    </cfRule>
  </conditionalFormatting>
  <printOptions horizontalCentered="1" verticalCentered="1"/>
  <pageMargins left="0.75" right="0.75" top="1" bottom="1" header="0.5" footer="0.5"/>
  <pageSetup orientation="landscape" r:id="rId1"/>
  <headerFooter>
    <oddHeader>Data Dump - Library Data Sections</oddHeader>
    <oddFooter>Counting Opinions (SQUIRE)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08DF-2927-4C93-8BBA-8B1FE952F9DC}">
  <sheetPr>
    <tabColor theme="7" tint="0.39997558519241921"/>
  </sheetPr>
  <dimension ref="A1:H49"/>
  <sheetViews>
    <sheetView showGridLines="0" zoomScale="110" zoomScaleNormal="110" workbookViewId="0">
      <pane xSplit="2" ySplit="1" topLeftCell="C2" activePane="bottomRight" state="frozen"/>
      <selection pane="topRight" activeCell="B1" sqref="B1"/>
      <selection pane="bottomLeft" activeCell="A2" sqref="A2"/>
      <selection pane="bottomRight"/>
    </sheetView>
  </sheetViews>
  <sheetFormatPr defaultRowHeight="12.75" x14ac:dyDescent="0.2"/>
  <cols>
    <col min="1" max="1" width="9.28515625" style="1" bestFit="1" customWidth="1"/>
    <col min="2" max="2" width="38.140625" style="1" customWidth="1"/>
    <col min="3" max="3" width="23.85546875" style="1" bestFit="1" customWidth="1"/>
    <col min="4" max="4" width="14.7109375" style="1" bestFit="1" customWidth="1"/>
    <col min="5" max="5" width="15.28515625" style="5" customWidth="1"/>
    <col min="6" max="7" width="15.28515625" style="1" customWidth="1"/>
    <col min="8" max="8" width="29" style="1" bestFit="1" customWidth="1"/>
    <col min="9" max="16384" width="9.140625" style="1"/>
  </cols>
  <sheetData>
    <row r="1" spans="1:8" s="4" customFormat="1" ht="25.5" customHeight="1" x14ac:dyDescent="0.2">
      <c r="A1" s="46" t="s">
        <v>21</v>
      </c>
      <c r="B1" s="47" t="s">
        <v>22</v>
      </c>
      <c r="C1" s="47" t="s">
        <v>212</v>
      </c>
      <c r="D1" s="47" t="s">
        <v>23</v>
      </c>
      <c r="E1" s="47" t="s">
        <v>213</v>
      </c>
      <c r="F1" s="47" t="s">
        <v>214</v>
      </c>
      <c r="G1" s="47" t="s">
        <v>215</v>
      </c>
      <c r="H1" s="48" t="s">
        <v>216</v>
      </c>
    </row>
    <row r="2" spans="1:8" x14ac:dyDescent="0.2">
      <c r="A2" s="35" t="s">
        <v>36</v>
      </c>
      <c r="B2" s="36" t="s">
        <v>37</v>
      </c>
      <c r="C2" s="37" t="s">
        <v>217</v>
      </c>
      <c r="D2" s="37" t="s">
        <v>38</v>
      </c>
      <c r="E2" s="49">
        <v>2806</v>
      </c>
      <c r="F2" s="37" t="s">
        <v>43</v>
      </c>
      <c r="G2" s="50">
        <v>4012471920</v>
      </c>
      <c r="H2" s="51" t="s">
        <v>218</v>
      </c>
    </row>
    <row r="3" spans="1:8" x14ac:dyDescent="0.2">
      <c r="A3" s="35" t="s">
        <v>41</v>
      </c>
      <c r="B3" s="36" t="s">
        <v>42</v>
      </c>
      <c r="C3" s="37" t="s">
        <v>219</v>
      </c>
      <c r="D3" s="37" t="s">
        <v>43</v>
      </c>
      <c r="E3" s="49">
        <v>2809</v>
      </c>
      <c r="F3" s="37" t="s">
        <v>43</v>
      </c>
      <c r="G3" s="50">
        <v>4012536948</v>
      </c>
      <c r="H3" s="51" t="s">
        <v>220</v>
      </c>
    </row>
    <row r="4" spans="1:8" x14ac:dyDescent="0.2">
      <c r="A4" s="35" t="s">
        <v>45</v>
      </c>
      <c r="B4" s="36" t="s">
        <v>46</v>
      </c>
      <c r="C4" s="37" t="s">
        <v>221</v>
      </c>
      <c r="D4" s="37" t="s">
        <v>47</v>
      </c>
      <c r="E4" s="49">
        <v>2830</v>
      </c>
      <c r="F4" s="37" t="s">
        <v>135</v>
      </c>
      <c r="G4" s="50">
        <v>4017107800</v>
      </c>
      <c r="H4" s="51" t="s">
        <v>222</v>
      </c>
    </row>
    <row r="5" spans="1:8" x14ac:dyDescent="0.2">
      <c r="A5" s="35" t="s">
        <v>48</v>
      </c>
      <c r="B5" s="36" t="s">
        <v>49</v>
      </c>
      <c r="C5" s="37" t="s">
        <v>223</v>
      </c>
      <c r="D5" s="37" t="s">
        <v>47</v>
      </c>
      <c r="E5" s="49">
        <v>2859</v>
      </c>
      <c r="F5" s="37" t="s">
        <v>135</v>
      </c>
      <c r="G5" s="50">
        <v>4015686226</v>
      </c>
      <c r="H5" s="51" t="s">
        <v>224</v>
      </c>
    </row>
    <row r="6" spans="1:8" x14ac:dyDescent="0.2">
      <c r="A6" s="35" t="s">
        <v>51</v>
      </c>
      <c r="B6" s="36" t="s">
        <v>52</v>
      </c>
      <c r="C6" s="37" t="s">
        <v>225</v>
      </c>
      <c r="D6" s="37" t="s">
        <v>53</v>
      </c>
      <c r="E6" s="49">
        <v>2863</v>
      </c>
      <c r="F6" s="37" t="s">
        <v>135</v>
      </c>
      <c r="G6" s="50">
        <v>4017277440</v>
      </c>
      <c r="H6" s="51" t="s">
        <v>226</v>
      </c>
    </row>
    <row r="7" spans="1:8" x14ac:dyDescent="0.2">
      <c r="A7" s="35" t="s">
        <v>54</v>
      </c>
      <c r="B7" s="36" t="s">
        <v>55</v>
      </c>
      <c r="C7" s="37" t="s">
        <v>227</v>
      </c>
      <c r="D7" s="37" t="s">
        <v>56</v>
      </c>
      <c r="E7" s="49">
        <v>2813</v>
      </c>
      <c r="F7" s="37" t="s">
        <v>228</v>
      </c>
      <c r="G7" s="50">
        <v>4013646211</v>
      </c>
      <c r="H7" s="51" t="s">
        <v>229</v>
      </c>
    </row>
    <row r="8" spans="1:8" x14ac:dyDescent="0.2">
      <c r="A8" s="35" t="s">
        <v>57</v>
      </c>
      <c r="B8" s="36" t="s">
        <v>58</v>
      </c>
      <c r="C8" s="37" t="s">
        <v>230</v>
      </c>
      <c r="D8" s="37" t="s">
        <v>59</v>
      </c>
      <c r="E8" s="49">
        <v>2816</v>
      </c>
      <c r="F8" s="37" t="s">
        <v>231</v>
      </c>
      <c r="G8" s="50">
        <v>4018229100</v>
      </c>
      <c r="H8" s="51" t="s">
        <v>232</v>
      </c>
    </row>
    <row r="9" spans="1:8" x14ac:dyDescent="0.2">
      <c r="A9" s="35" t="s">
        <v>60</v>
      </c>
      <c r="B9" s="36" t="s">
        <v>61</v>
      </c>
      <c r="C9" s="37" t="s">
        <v>233</v>
      </c>
      <c r="D9" s="37" t="s">
        <v>62</v>
      </c>
      <c r="E9" s="49">
        <v>2920</v>
      </c>
      <c r="F9" s="37" t="s">
        <v>135</v>
      </c>
      <c r="G9" s="50">
        <v>4019439080</v>
      </c>
      <c r="H9" s="51" t="s">
        <v>234</v>
      </c>
    </row>
    <row r="10" spans="1:8" x14ac:dyDescent="0.2">
      <c r="A10" s="35" t="s">
        <v>63</v>
      </c>
      <c r="B10" s="36" t="s">
        <v>64</v>
      </c>
      <c r="C10" s="37" t="s">
        <v>235</v>
      </c>
      <c r="D10" s="37" t="s">
        <v>65</v>
      </c>
      <c r="E10" s="49">
        <v>2864</v>
      </c>
      <c r="F10" s="37" t="s">
        <v>135</v>
      </c>
      <c r="G10" s="50">
        <v>4013332552</v>
      </c>
      <c r="H10" s="51" t="s">
        <v>236</v>
      </c>
    </row>
    <row r="11" spans="1:8" x14ac:dyDescent="0.2">
      <c r="A11" s="35" t="s">
        <v>66</v>
      </c>
      <c r="B11" s="36" t="s">
        <v>67</v>
      </c>
      <c r="C11" s="37" t="s">
        <v>237</v>
      </c>
      <c r="D11" s="37" t="s">
        <v>68</v>
      </c>
      <c r="E11" s="49">
        <v>2818</v>
      </c>
      <c r="F11" s="37" t="s">
        <v>231</v>
      </c>
      <c r="G11" s="50">
        <v>4018849510</v>
      </c>
      <c r="H11" s="51" t="s">
        <v>238</v>
      </c>
    </row>
    <row r="12" spans="1:8" x14ac:dyDescent="0.2">
      <c r="A12" s="35" t="s">
        <v>69</v>
      </c>
      <c r="B12" s="36" t="s">
        <v>70</v>
      </c>
      <c r="C12" s="37" t="s">
        <v>239</v>
      </c>
      <c r="D12" s="37" t="s">
        <v>71</v>
      </c>
      <c r="E12" s="49">
        <v>2914</v>
      </c>
      <c r="F12" s="37" t="s">
        <v>135</v>
      </c>
      <c r="G12" s="50">
        <v>4014342453</v>
      </c>
      <c r="H12" s="51" t="s">
        <v>240</v>
      </c>
    </row>
    <row r="13" spans="1:8" x14ac:dyDescent="0.2">
      <c r="A13" s="35" t="s">
        <v>72</v>
      </c>
      <c r="B13" s="36" t="s">
        <v>73</v>
      </c>
      <c r="C13" s="37" t="s">
        <v>241</v>
      </c>
      <c r="D13" s="37" t="s">
        <v>74</v>
      </c>
      <c r="E13" s="49">
        <v>2822</v>
      </c>
      <c r="F13" s="37" t="s">
        <v>228</v>
      </c>
      <c r="G13" s="50">
        <v>4012944109</v>
      </c>
      <c r="H13" s="51" t="s">
        <v>242</v>
      </c>
    </row>
    <row r="14" spans="1:8" x14ac:dyDescent="0.2">
      <c r="A14" s="35" t="s">
        <v>75</v>
      </c>
      <c r="B14" s="36" t="s">
        <v>76</v>
      </c>
      <c r="C14" s="37" t="s">
        <v>243</v>
      </c>
      <c r="D14" s="37" t="s">
        <v>77</v>
      </c>
      <c r="E14" s="49">
        <v>2825</v>
      </c>
      <c r="F14" s="37" t="s">
        <v>135</v>
      </c>
      <c r="G14" s="50">
        <v>4013974801</v>
      </c>
      <c r="H14" s="51" t="s">
        <v>244</v>
      </c>
    </row>
    <row r="15" spans="1:8" x14ac:dyDescent="0.2">
      <c r="A15" s="35" t="s">
        <v>79</v>
      </c>
      <c r="B15" s="36" t="s">
        <v>80</v>
      </c>
      <c r="C15" s="37" t="s">
        <v>245</v>
      </c>
      <c r="D15" s="37" t="s">
        <v>81</v>
      </c>
      <c r="E15" s="49">
        <v>2814</v>
      </c>
      <c r="F15" s="37" t="s">
        <v>135</v>
      </c>
      <c r="G15" s="50">
        <v>4015686077</v>
      </c>
      <c r="H15" s="51" t="s">
        <v>246</v>
      </c>
    </row>
    <row r="16" spans="1:8" x14ac:dyDescent="0.2">
      <c r="A16" s="35" t="s">
        <v>82</v>
      </c>
      <c r="B16" s="36" t="s">
        <v>83</v>
      </c>
      <c r="C16" s="37" t="s">
        <v>247</v>
      </c>
      <c r="D16" s="37" t="s">
        <v>81</v>
      </c>
      <c r="E16" s="49">
        <v>2829</v>
      </c>
      <c r="F16" s="37" t="s">
        <v>135</v>
      </c>
      <c r="G16" s="50">
        <v>4019492850</v>
      </c>
      <c r="H16" s="51" t="s">
        <v>248</v>
      </c>
    </row>
    <row r="17" spans="1:8" x14ac:dyDescent="0.2">
      <c r="A17" s="35" t="s">
        <v>84</v>
      </c>
      <c r="B17" s="36" t="s">
        <v>85</v>
      </c>
      <c r="C17" s="37" t="s">
        <v>249</v>
      </c>
      <c r="D17" s="37" t="s">
        <v>86</v>
      </c>
      <c r="E17" s="49">
        <v>2804</v>
      </c>
      <c r="F17" s="37" t="s">
        <v>228</v>
      </c>
      <c r="G17" s="50">
        <v>4013772770</v>
      </c>
      <c r="H17" s="51" t="s">
        <v>250</v>
      </c>
    </row>
    <row r="18" spans="1:8" x14ac:dyDescent="0.2">
      <c r="A18" s="35" t="s">
        <v>87</v>
      </c>
      <c r="B18" s="36" t="s">
        <v>88</v>
      </c>
      <c r="C18" s="37" t="s">
        <v>251</v>
      </c>
      <c r="D18" s="37" t="s">
        <v>86</v>
      </c>
      <c r="E18" s="49">
        <v>2832</v>
      </c>
      <c r="F18" s="37" t="s">
        <v>228</v>
      </c>
      <c r="G18" s="50">
        <v>4015392851</v>
      </c>
      <c r="H18" s="51" t="s">
        <v>252</v>
      </c>
    </row>
    <row r="19" spans="1:8" x14ac:dyDescent="0.2">
      <c r="A19" s="35" t="s">
        <v>89</v>
      </c>
      <c r="B19" s="36" t="s">
        <v>90</v>
      </c>
      <c r="C19" s="37" t="s">
        <v>253</v>
      </c>
      <c r="D19" s="37" t="s">
        <v>91</v>
      </c>
      <c r="E19" s="49">
        <v>2835</v>
      </c>
      <c r="F19" s="37" t="s">
        <v>113</v>
      </c>
      <c r="G19" s="50">
        <v>4014237280</v>
      </c>
      <c r="H19" s="51" t="s">
        <v>254</v>
      </c>
    </row>
    <row r="20" spans="1:8" x14ac:dyDescent="0.2">
      <c r="A20" s="35" t="s">
        <v>92</v>
      </c>
      <c r="B20" s="36" t="s">
        <v>93</v>
      </c>
      <c r="C20" s="37" t="s">
        <v>255</v>
      </c>
      <c r="D20" s="37" t="s">
        <v>94</v>
      </c>
      <c r="E20" s="49">
        <v>2919</v>
      </c>
      <c r="F20" s="37" t="s">
        <v>135</v>
      </c>
      <c r="G20" s="50">
        <v>4012314980</v>
      </c>
      <c r="H20" s="51" t="s">
        <v>256</v>
      </c>
    </row>
    <row r="21" spans="1:8" x14ac:dyDescent="0.2">
      <c r="A21" s="35" t="s">
        <v>95</v>
      </c>
      <c r="B21" s="36" t="s">
        <v>96</v>
      </c>
      <c r="C21" s="37" t="s">
        <v>257</v>
      </c>
      <c r="D21" s="37" t="s">
        <v>97</v>
      </c>
      <c r="E21" s="49">
        <v>2865</v>
      </c>
      <c r="F21" s="37" t="s">
        <v>135</v>
      </c>
      <c r="G21" s="50">
        <v>4013332422</v>
      </c>
      <c r="H21" s="51" t="s">
        <v>258</v>
      </c>
    </row>
    <row r="22" spans="1:8" x14ac:dyDescent="0.2">
      <c r="A22" s="35" t="s">
        <v>98</v>
      </c>
      <c r="B22" s="36" t="s">
        <v>99</v>
      </c>
      <c r="C22" s="37" t="s">
        <v>259</v>
      </c>
      <c r="D22" s="37" t="s">
        <v>100</v>
      </c>
      <c r="E22" s="49">
        <v>2837</v>
      </c>
      <c r="F22" s="37" t="s">
        <v>113</v>
      </c>
      <c r="G22" s="50">
        <v>4016358562</v>
      </c>
      <c r="H22" s="51" t="s">
        <v>260</v>
      </c>
    </row>
    <row r="23" spans="1:8" x14ac:dyDescent="0.2">
      <c r="A23" s="35" t="s">
        <v>101</v>
      </c>
      <c r="B23" s="36" t="s">
        <v>102</v>
      </c>
      <c r="C23" s="37" t="s">
        <v>261</v>
      </c>
      <c r="D23" s="37" t="s">
        <v>103</v>
      </c>
      <c r="E23" s="49">
        <v>2842</v>
      </c>
      <c r="F23" s="37" t="s">
        <v>113</v>
      </c>
      <c r="G23" s="50">
        <v>4018461573</v>
      </c>
      <c r="H23" s="51" t="s">
        <v>262</v>
      </c>
    </row>
    <row r="24" spans="1:8" x14ac:dyDescent="0.2">
      <c r="A24" s="35" t="s">
        <v>104</v>
      </c>
      <c r="B24" s="36" t="s">
        <v>105</v>
      </c>
      <c r="C24" s="37" t="s">
        <v>263</v>
      </c>
      <c r="D24" s="37" t="s">
        <v>106</v>
      </c>
      <c r="E24" s="49">
        <v>2882</v>
      </c>
      <c r="F24" s="37" t="s">
        <v>228</v>
      </c>
      <c r="G24" s="50">
        <v>4017899507</v>
      </c>
      <c r="H24" s="51" t="s">
        <v>264</v>
      </c>
    </row>
    <row r="25" spans="1:8" x14ac:dyDescent="0.2">
      <c r="A25" s="35" t="s">
        <v>108</v>
      </c>
      <c r="B25" s="36" t="s">
        <v>109</v>
      </c>
      <c r="C25" s="37" t="s">
        <v>265</v>
      </c>
      <c r="D25" s="37" t="s">
        <v>110</v>
      </c>
      <c r="E25" s="49">
        <v>2807</v>
      </c>
      <c r="F25" s="37" t="s">
        <v>228</v>
      </c>
      <c r="G25" s="50">
        <v>4014663233</v>
      </c>
      <c r="H25" s="51" t="s">
        <v>266</v>
      </c>
    </row>
    <row r="26" spans="1:8" x14ac:dyDescent="0.2">
      <c r="A26" s="35" t="s">
        <v>111</v>
      </c>
      <c r="B26" s="36" t="s">
        <v>112</v>
      </c>
      <c r="C26" s="37" t="s">
        <v>267</v>
      </c>
      <c r="D26" s="37" t="s">
        <v>113</v>
      </c>
      <c r="E26" s="49">
        <v>2840</v>
      </c>
      <c r="F26" s="37" t="s">
        <v>113</v>
      </c>
      <c r="G26" s="50">
        <v>4018478720</v>
      </c>
      <c r="H26" s="51" t="s">
        <v>268</v>
      </c>
    </row>
    <row r="27" spans="1:8" x14ac:dyDescent="0.2">
      <c r="A27" s="35" t="s">
        <v>114</v>
      </c>
      <c r="B27" s="36" t="s">
        <v>115</v>
      </c>
      <c r="C27" s="37" t="s">
        <v>269</v>
      </c>
      <c r="D27" s="37" t="s">
        <v>116</v>
      </c>
      <c r="E27" s="49">
        <v>2852</v>
      </c>
      <c r="F27" s="37" t="s">
        <v>228</v>
      </c>
      <c r="G27" s="50">
        <v>4018845524</v>
      </c>
      <c r="H27" s="51" t="s">
        <v>270</v>
      </c>
    </row>
    <row r="28" spans="1:8" x14ac:dyDescent="0.2">
      <c r="A28" s="35" t="s">
        <v>117</v>
      </c>
      <c r="B28" s="36" t="s">
        <v>118</v>
      </c>
      <c r="C28" s="37" t="s">
        <v>271</v>
      </c>
      <c r="D28" s="37" t="s">
        <v>116</v>
      </c>
      <c r="E28" s="49">
        <v>2852</v>
      </c>
      <c r="F28" s="37" t="s">
        <v>228</v>
      </c>
      <c r="G28" s="50">
        <v>4012943306</v>
      </c>
      <c r="H28" s="51" t="s">
        <v>272</v>
      </c>
    </row>
    <row r="29" spans="1:8" x14ac:dyDescent="0.2">
      <c r="A29" s="35" t="s">
        <v>119</v>
      </c>
      <c r="B29" s="36" t="s">
        <v>120</v>
      </c>
      <c r="C29" s="37" t="s">
        <v>273</v>
      </c>
      <c r="D29" s="37" t="s">
        <v>116</v>
      </c>
      <c r="E29" s="49">
        <v>2874</v>
      </c>
      <c r="F29" s="37" t="s">
        <v>228</v>
      </c>
      <c r="G29" s="50">
        <v>4012942081</v>
      </c>
      <c r="H29" s="51" t="s">
        <v>274</v>
      </c>
    </row>
    <row r="30" spans="1:8" x14ac:dyDescent="0.2">
      <c r="A30" s="35" t="s">
        <v>121</v>
      </c>
      <c r="B30" s="36" t="s">
        <v>122</v>
      </c>
      <c r="C30" s="37" t="s">
        <v>275</v>
      </c>
      <c r="D30" s="37" t="s">
        <v>123</v>
      </c>
      <c r="E30" s="49">
        <v>2904</v>
      </c>
      <c r="F30" s="37" t="s">
        <v>135</v>
      </c>
      <c r="G30" s="50">
        <v>4013535600</v>
      </c>
      <c r="H30" s="51" t="s">
        <v>276</v>
      </c>
    </row>
    <row r="31" spans="1:8" x14ac:dyDescent="0.2">
      <c r="A31" s="35" t="s">
        <v>124</v>
      </c>
      <c r="B31" s="36" t="s">
        <v>125</v>
      </c>
      <c r="C31" s="37" t="s">
        <v>277</v>
      </c>
      <c r="D31" s="37" t="s">
        <v>126</v>
      </c>
      <c r="E31" s="49">
        <v>2876</v>
      </c>
      <c r="F31" s="37" t="s">
        <v>135</v>
      </c>
      <c r="G31" s="50">
        <v>4017672780</v>
      </c>
      <c r="H31" s="51" t="s">
        <v>278</v>
      </c>
    </row>
    <row r="32" spans="1:8" x14ac:dyDescent="0.2">
      <c r="A32" s="35" t="s">
        <v>127</v>
      </c>
      <c r="B32" s="36" t="s">
        <v>128</v>
      </c>
      <c r="C32" s="37" t="s">
        <v>279</v>
      </c>
      <c r="D32" s="37" t="s">
        <v>129</v>
      </c>
      <c r="E32" s="49">
        <v>2860</v>
      </c>
      <c r="F32" s="37" t="s">
        <v>135</v>
      </c>
      <c r="G32" s="50">
        <v>4017253714</v>
      </c>
      <c r="H32" s="51" t="s">
        <v>280</v>
      </c>
    </row>
    <row r="33" spans="1:8" x14ac:dyDescent="0.2">
      <c r="A33" s="35" t="s">
        <v>130</v>
      </c>
      <c r="B33" s="36" t="s">
        <v>131</v>
      </c>
      <c r="C33" s="37" t="s">
        <v>281</v>
      </c>
      <c r="D33" s="37" t="s">
        <v>132</v>
      </c>
      <c r="E33" s="49">
        <v>2871</v>
      </c>
      <c r="F33" s="37" t="s">
        <v>113</v>
      </c>
      <c r="G33" s="50">
        <v>4016839457</v>
      </c>
      <c r="H33" s="51" t="s">
        <v>282</v>
      </c>
    </row>
    <row r="34" spans="1:8" x14ac:dyDescent="0.2">
      <c r="A34" s="35" t="s">
        <v>133</v>
      </c>
      <c r="B34" s="36" t="s">
        <v>134</v>
      </c>
      <c r="C34" s="37" t="s">
        <v>283</v>
      </c>
      <c r="D34" s="37" t="s">
        <v>135</v>
      </c>
      <c r="E34" s="49">
        <v>2905</v>
      </c>
      <c r="F34" s="37" t="s">
        <v>135</v>
      </c>
      <c r="G34" s="50">
        <v>4014672700</v>
      </c>
      <c r="H34" s="51" t="s">
        <v>284</v>
      </c>
    </row>
    <row r="35" spans="1:8" x14ac:dyDescent="0.2">
      <c r="A35" s="35" t="s">
        <v>136</v>
      </c>
      <c r="B35" s="36" t="s">
        <v>137</v>
      </c>
      <c r="C35" s="37" t="s">
        <v>285</v>
      </c>
      <c r="D35" s="37" t="s">
        <v>135</v>
      </c>
      <c r="E35" s="49">
        <v>2903</v>
      </c>
      <c r="F35" s="37" t="s">
        <v>135</v>
      </c>
      <c r="G35" s="50">
        <v>4014558000</v>
      </c>
      <c r="H35" s="51" t="s">
        <v>286</v>
      </c>
    </row>
    <row r="36" spans="1:8" x14ac:dyDescent="0.2">
      <c r="A36" s="35" t="s">
        <v>138</v>
      </c>
      <c r="B36" s="36" t="s">
        <v>139</v>
      </c>
      <c r="C36" s="37" t="s">
        <v>287</v>
      </c>
      <c r="D36" s="37" t="s">
        <v>140</v>
      </c>
      <c r="E36" s="49">
        <v>2812</v>
      </c>
      <c r="F36" s="37" t="s">
        <v>228</v>
      </c>
      <c r="G36" s="50">
        <v>4013646100</v>
      </c>
      <c r="H36" s="51" t="s">
        <v>288</v>
      </c>
    </row>
    <row r="37" spans="1:8" x14ac:dyDescent="0.2">
      <c r="A37" s="35" t="s">
        <v>141</v>
      </c>
      <c r="B37" s="36" t="s">
        <v>142</v>
      </c>
      <c r="C37" s="37" t="s">
        <v>289</v>
      </c>
      <c r="D37" s="37" t="s">
        <v>143</v>
      </c>
      <c r="E37" s="49">
        <v>2831</v>
      </c>
      <c r="F37" s="37" t="s">
        <v>135</v>
      </c>
      <c r="G37" s="50">
        <v>4018217910</v>
      </c>
      <c r="H37" s="51" t="s">
        <v>290</v>
      </c>
    </row>
    <row r="38" spans="1:8" x14ac:dyDescent="0.2">
      <c r="A38" s="35" t="s">
        <v>144</v>
      </c>
      <c r="B38" s="36" t="s">
        <v>145</v>
      </c>
      <c r="C38" s="37" t="s">
        <v>291</v>
      </c>
      <c r="D38" s="37" t="s">
        <v>143</v>
      </c>
      <c r="E38" s="49">
        <v>2857</v>
      </c>
      <c r="F38" s="37" t="s">
        <v>135</v>
      </c>
      <c r="G38" s="50">
        <v>4016475133</v>
      </c>
      <c r="H38" s="51" t="s">
        <v>292</v>
      </c>
    </row>
    <row r="39" spans="1:8" x14ac:dyDescent="0.2">
      <c r="A39" s="35" t="s">
        <v>146</v>
      </c>
      <c r="B39" s="36" t="s">
        <v>147</v>
      </c>
      <c r="C39" s="37" t="s">
        <v>293</v>
      </c>
      <c r="D39" s="37" t="s">
        <v>148</v>
      </c>
      <c r="E39" s="49">
        <v>2917</v>
      </c>
      <c r="F39" s="37" t="s">
        <v>135</v>
      </c>
      <c r="G39" s="50">
        <v>4012315150</v>
      </c>
      <c r="H39" s="51" t="s">
        <v>294</v>
      </c>
    </row>
    <row r="40" spans="1:8" x14ac:dyDescent="0.2">
      <c r="A40" s="35" t="s">
        <v>149</v>
      </c>
      <c r="B40" s="36" t="s">
        <v>150</v>
      </c>
      <c r="C40" s="37" t="s">
        <v>295</v>
      </c>
      <c r="D40" s="37" t="s">
        <v>148</v>
      </c>
      <c r="E40" s="49">
        <v>2828</v>
      </c>
      <c r="F40" s="37" t="s">
        <v>135</v>
      </c>
      <c r="G40" s="50">
        <v>4019493630</v>
      </c>
      <c r="H40" s="51" t="s">
        <v>296</v>
      </c>
    </row>
    <row r="41" spans="1:8" x14ac:dyDescent="0.2">
      <c r="A41" s="35" t="s">
        <v>151</v>
      </c>
      <c r="B41" s="36" t="s">
        <v>152</v>
      </c>
      <c r="C41" s="37" t="s">
        <v>297</v>
      </c>
      <c r="D41" s="37" t="s">
        <v>153</v>
      </c>
      <c r="E41" s="49">
        <v>2879</v>
      </c>
      <c r="F41" s="37" t="s">
        <v>228</v>
      </c>
      <c r="G41" s="50">
        <v>4017891555</v>
      </c>
      <c r="H41" s="51" t="s">
        <v>298</v>
      </c>
    </row>
    <row r="42" spans="1:8" x14ac:dyDescent="0.2">
      <c r="A42" s="35" t="s">
        <v>154</v>
      </c>
      <c r="B42" s="36" t="s">
        <v>155</v>
      </c>
      <c r="C42" s="37" t="s">
        <v>299</v>
      </c>
      <c r="D42" s="37" t="s">
        <v>156</v>
      </c>
      <c r="E42" s="49">
        <v>2878</v>
      </c>
      <c r="F42" s="37" t="s">
        <v>113</v>
      </c>
      <c r="G42" s="50">
        <v>4016256796</v>
      </c>
      <c r="H42" s="51" t="s">
        <v>300</v>
      </c>
    </row>
    <row r="43" spans="1:8" x14ac:dyDescent="0.2">
      <c r="A43" s="35" t="s">
        <v>157</v>
      </c>
      <c r="B43" s="36" t="s">
        <v>158</v>
      </c>
      <c r="C43" s="37" t="s">
        <v>301</v>
      </c>
      <c r="D43" s="37" t="s">
        <v>159</v>
      </c>
      <c r="E43" s="49">
        <v>2885</v>
      </c>
      <c r="F43" s="37" t="s">
        <v>43</v>
      </c>
      <c r="G43" s="50">
        <v>4012457686</v>
      </c>
      <c r="H43" s="51" t="s">
        <v>302</v>
      </c>
    </row>
    <row r="44" spans="1:8" x14ac:dyDescent="0.2">
      <c r="A44" s="35" t="s">
        <v>160</v>
      </c>
      <c r="B44" s="36" t="s">
        <v>161</v>
      </c>
      <c r="C44" s="37" t="s">
        <v>303</v>
      </c>
      <c r="D44" s="37" t="s">
        <v>162</v>
      </c>
      <c r="E44" s="49">
        <v>2886</v>
      </c>
      <c r="F44" s="37" t="s">
        <v>231</v>
      </c>
      <c r="G44" s="50">
        <v>4017373292</v>
      </c>
      <c r="H44" s="51" t="s">
        <v>304</v>
      </c>
    </row>
    <row r="45" spans="1:8" x14ac:dyDescent="0.2">
      <c r="A45" s="35" t="s">
        <v>163</v>
      </c>
      <c r="B45" s="36" t="s">
        <v>164</v>
      </c>
      <c r="C45" s="37" t="s">
        <v>305</v>
      </c>
      <c r="D45" s="37" t="s">
        <v>162</v>
      </c>
      <c r="E45" s="49">
        <v>2889</v>
      </c>
      <c r="F45" s="37" t="s">
        <v>231</v>
      </c>
      <c r="G45" s="50">
        <v>4017395440</v>
      </c>
      <c r="H45" s="51" t="s">
        <v>306</v>
      </c>
    </row>
    <row r="46" spans="1:8" x14ac:dyDescent="0.2">
      <c r="A46" s="35" t="s">
        <v>165</v>
      </c>
      <c r="B46" s="36" t="s">
        <v>166</v>
      </c>
      <c r="C46" s="37" t="s">
        <v>307</v>
      </c>
      <c r="D46" s="37" t="s">
        <v>167</v>
      </c>
      <c r="E46" s="49">
        <v>2817</v>
      </c>
      <c r="F46" s="37" t="s">
        <v>231</v>
      </c>
      <c r="G46" s="50">
        <v>4013973434</v>
      </c>
      <c r="H46" s="51" t="s">
        <v>308</v>
      </c>
    </row>
    <row r="47" spans="1:8" x14ac:dyDescent="0.2">
      <c r="A47" s="35" t="s">
        <v>168</v>
      </c>
      <c r="B47" s="36" t="s">
        <v>169</v>
      </c>
      <c r="C47" s="37" t="s">
        <v>309</v>
      </c>
      <c r="D47" s="37" t="s">
        <v>170</v>
      </c>
      <c r="E47" s="49">
        <v>2893</v>
      </c>
      <c r="F47" s="37" t="s">
        <v>231</v>
      </c>
      <c r="G47" s="50">
        <v>4018283750</v>
      </c>
      <c r="H47" s="51" t="s">
        <v>310</v>
      </c>
    </row>
    <row r="48" spans="1:8" x14ac:dyDescent="0.2">
      <c r="A48" s="35" t="s">
        <v>171</v>
      </c>
      <c r="B48" s="36" t="s">
        <v>172</v>
      </c>
      <c r="C48" s="37" t="s">
        <v>311</v>
      </c>
      <c r="D48" s="37" t="s">
        <v>173</v>
      </c>
      <c r="E48" s="49">
        <v>2891</v>
      </c>
      <c r="F48" s="37" t="s">
        <v>228</v>
      </c>
      <c r="G48" s="50">
        <v>4015962877</v>
      </c>
      <c r="H48" s="51" t="s">
        <v>312</v>
      </c>
    </row>
    <row r="49" spans="1:8" x14ac:dyDescent="0.2">
      <c r="A49" s="52" t="s">
        <v>174</v>
      </c>
      <c r="B49" s="53" t="s">
        <v>175</v>
      </c>
      <c r="C49" s="54" t="s">
        <v>313</v>
      </c>
      <c r="D49" s="54" t="s">
        <v>176</v>
      </c>
      <c r="E49" s="55">
        <v>2895</v>
      </c>
      <c r="F49" s="54" t="s">
        <v>135</v>
      </c>
      <c r="G49" s="56">
        <v>4017699044</v>
      </c>
      <c r="H49" s="57" t="s">
        <v>314</v>
      </c>
    </row>
  </sheetData>
  <autoFilter ref="A1:H49" xr:uid="{DBF808DF-2927-4C93-8BBA-8B1FE952F9DC}"/>
  <sortState xmlns:xlrd2="http://schemas.microsoft.com/office/spreadsheetml/2017/richdata2" ref="A2:H49">
    <sortCondition ref="D2:D49"/>
  </sortState>
  <conditionalFormatting sqref="A2:H49">
    <cfRule type="expression" dxfId="10" priority="1">
      <formula>MOD(ROW(),2)=0</formula>
    </cfRule>
  </conditionalFormatting>
  <printOptions horizontalCentered="1" verticalCentered="1"/>
  <pageMargins left="0.75" right="0.75" top="1" bottom="1" header="0.5" footer="0.5"/>
  <pageSetup orientation="landscape" r:id="rId1"/>
  <headerFooter>
    <oddHeader>Data Dump - Library Data Sections</oddHeader>
    <oddFooter>Counting Opinions (SQUIRE) Ltd.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FE3A-DC77-43CA-AC60-F3732AD49884}">
  <sheetPr>
    <tabColor theme="7" tint="0.39997558519241921"/>
  </sheetPr>
  <dimension ref="A1:K36"/>
  <sheetViews>
    <sheetView showGridLines="0" zoomScaleNormal="100"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10.5703125" style="7" customWidth="1"/>
    <col min="2" max="2" width="35.5703125" style="7" bestFit="1" customWidth="1"/>
    <col min="3" max="3" width="26" style="7" bestFit="1" customWidth="1"/>
    <col min="4" max="4" width="27.140625" style="7" bestFit="1" customWidth="1"/>
    <col min="5" max="6" width="15.28515625" style="7" customWidth="1"/>
    <col min="7" max="8" width="11.42578125" style="10" bestFit="1" customWidth="1"/>
    <col min="9" max="9" width="16.7109375" style="10" customWidth="1"/>
    <col min="10" max="10" width="19.140625" style="10" customWidth="1"/>
    <col min="11" max="11" width="11.42578125" style="10" bestFit="1" customWidth="1"/>
    <col min="12" max="16384" width="9.140625" style="7"/>
  </cols>
  <sheetData>
    <row r="1" spans="1:11" s="6" customFormat="1" ht="60" x14ac:dyDescent="0.2">
      <c r="A1" s="9" t="s">
        <v>21</v>
      </c>
      <c r="B1" s="9" t="s">
        <v>22</v>
      </c>
      <c r="C1" s="9" t="s">
        <v>315</v>
      </c>
      <c r="D1" s="9" t="s">
        <v>212</v>
      </c>
      <c r="E1" s="9" t="s">
        <v>23</v>
      </c>
      <c r="F1" s="9" t="s">
        <v>213</v>
      </c>
      <c r="G1" s="9" t="s">
        <v>316</v>
      </c>
      <c r="H1" s="9" t="s">
        <v>317</v>
      </c>
      <c r="I1" s="9" t="s">
        <v>318</v>
      </c>
      <c r="J1" s="9" t="s">
        <v>319</v>
      </c>
      <c r="K1" s="9" t="s">
        <v>320</v>
      </c>
    </row>
    <row r="2" spans="1:11" x14ac:dyDescent="0.2">
      <c r="A2" s="35" t="s">
        <v>57</v>
      </c>
      <c r="B2" s="58" t="s">
        <v>58</v>
      </c>
      <c r="C2" s="58" t="s">
        <v>58</v>
      </c>
      <c r="D2" s="58" t="s">
        <v>230</v>
      </c>
      <c r="E2" s="37" t="s">
        <v>59</v>
      </c>
      <c r="F2" s="49">
        <v>2816</v>
      </c>
      <c r="G2" s="38">
        <v>2505</v>
      </c>
      <c r="H2" s="38">
        <v>51</v>
      </c>
      <c r="I2" s="38">
        <v>1</v>
      </c>
      <c r="J2" s="38">
        <v>48</v>
      </c>
      <c r="K2" s="40">
        <v>10000</v>
      </c>
    </row>
    <row r="3" spans="1:11" x14ac:dyDescent="0.2">
      <c r="A3" s="35" t="s">
        <v>321</v>
      </c>
      <c r="B3" s="58" t="s">
        <v>322</v>
      </c>
      <c r="C3" s="58" t="s">
        <v>58</v>
      </c>
      <c r="D3" s="58" t="s">
        <v>323</v>
      </c>
      <c r="E3" s="37" t="s">
        <v>324</v>
      </c>
      <c r="F3" s="49">
        <v>2827</v>
      </c>
      <c r="G3" s="38">
        <v>771</v>
      </c>
      <c r="H3" s="38">
        <v>51</v>
      </c>
      <c r="I3" s="38">
        <v>1</v>
      </c>
      <c r="J3" s="38">
        <v>48</v>
      </c>
      <c r="K3" s="40">
        <v>3200</v>
      </c>
    </row>
    <row r="4" spans="1:11" x14ac:dyDescent="0.2">
      <c r="A4" s="35" t="s">
        <v>60</v>
      </c>
      <c r="B4" s="58" t="s">
        <v>61</v>
      </c>
      <c r="C4" s="58" t="s">
        <v>61</v>
      </c>
      <c r="D4" s="58" t="s">
        <v>233</v>
      </c>
      <c r="E4" s="37" t="s">
        <v>62</v>
      </c>
      <c r="F4" s="49">
        <v>2920</v>
      </c>
      <c r="G4" s="38">
        <v>2786</v>
      </c>
      <c r="H4" s="38">
        <v>52</v>
      </c>
      <c r="I4" s="38">
        <v>0</v>
      </c>
      <c r="J4" s="38">
        <v>47</v>
      </c>
      <c r="K4" s="40">
        <v>29678</v>
      </c>
    </row>
    <row r="5" spans="1:11" x14ac:dyDescent="0.2">
      <c r="A5" s="35" t="s">
        <v>325</v>
      </c>
      <c r="B5" s="58" t="s">
        <v>326</v>
      </c>
      <c r="C5" s="58" t="s">
        <v>61</v>
      </c>
      <c r="D5" s="58" t="s">
        <v>327</v>
      </c>
      <c r="E5" s="37" t="s">
        <v>62</v>
      </c>
      <c r="F5" s="49">
        <v>2920</v>
      </c>
      <c r="G5" s="38">
        <v>1274</v>
      </c>
      <c r="H5" s="38">
        <v>49</v>
      </c>
      <c r="I5" s="38">
        <v>3</v>
      </c>
      <c r="J5" s="38">
        <v>47</v>
      </c>
      <c r="K5" s="40">
        <v>800</v>
      </c>
    </row>
    <row r="6" spans="1:11" x14ac:dyDescent="0.2">
      <c r="A6" s="35" t="s">
        <v>328</v>
      </c>
      <c r="B6" s="58" t="s">
        <v>329</v>
      </c>
      <c r="C6" s="58" t="s">
        <v>61</v>
      </c>
      <c r="D6" s="58" t="s">
        <v>330</v>
      </c>
      <c r="E6" s="37" t="s">
        <v>62</v>
      </c>
      <c r="F6" s="49">
        <v>2910</v>
      </c>
      <c r="G6" s="38">
        <v>2120</v>
      </c>
      <c r="H6" s="38">
        <v>52</v>
      </c>
      <c r="I6" s="38">
        <v>0</v>
      </c>
      <c r="J6" s="38">
        <v>47</v>
      </c>
      <c r="K6" s="40">
        <v>5400</v>
      </c>
    </row>
    <row r="7" spans="1:11" x14ac:dyDescent="0.2">
      <c r="A7" s="35" t="s">
        <v>331</v>
      </c>
      <c r="B7" s="58" t="s">
        <v>332</v>
      </c>
      <c r="C7" s="58" t="s">
        <v>61</v>
      </c>
      <c r="D7" s="58" t="s">
        <v>333</v>
      </c>
      <c r="E7" s="37" t="s">
        <v>62</v>
      </c>
      <c r="F7" s="49">
        <v>2920</v>
      </c>
      <c r="G7" s="38">
        <v>1330</v>
      </c>
      <c r="H7" s="38">
        <v>52</v>
      </c>
      <c r="I7" s="38">
        <v>0</v>
      </c>
      <c r="J7" s="38">
        <v>47</v>
      </c>
      <c r="K7" s="40">
        <v>2240</v>
      </c>
    </row>
    <row r="8" spans="1:11" x14ac:dyDescent="0.2">
      <c r="A8" s="35" t="s">
        <v>334</v>
      </c>
      <c r="B8" s="58" t="s">
        <v>335</v>
      </c>
      <c r="C8" s="58" t="s">
        <v>61</v>
      </c>
      <c r="D8" s="58" t="s">
        <v>336</v>
      </c>
      <c r="E8" s="37" t="s">
        <v>62</v>
      </c>
      <c r="F8" s="49">
        <v>2920</v>
      </c>
      <c r="G8" s="38">
        <v>1399</v>
      </c>
      <c r="H8" s="38">
        <v>52</v>
      </c>
      <c r="I8" s="38">
        <v>0</v>
      </c>
      <c r="J8" s="38">
        <v>47</v>
      </c>
      <c r="K8" s="40">
        <v>2068</v>
      </c>
    </row>
    <row r="9" spans="1:11" x14ac:dyDescent="0.2">
      <c r="A9" s="35" t="s">
        <v>337</v>
      </c>
      <c r="B9" s="58" t="s">
        <v>338</v>
      </c>
      <c r="C9" s="58" t="s">
        <v>61</v>
      </c>
      <c r="D9" s="58" t="s">
        <v>339</v>
      </c>
      <c r="E9" s="37" t="s">
        <v>62</v>
      </c>
      <c r="F9" s="49">
        <v>2905</v>
      </c>
      <c r="G9" s="38">
        <v>2105.5</v>
      </c>
      <c r="H9" s="38">
        <v>52</v>
      </c>
      <c r="I9" s="38">
        <v>0</v>
      </c>
      <c r="J9" s="38">
        <v>47</v>
      </c>
      <c r="K9" s="40">
        <v>19500</v>
      </c>
    </row>
    <row r="10" spans="1:11" x14ac:dyDescent="0.2">
      <c r="A10" s="35" t="s">
        <v>69</v>
      </c>
      <c r="B10" s="58" t="s">
        <v>340</v>
      </c>
      <c r="C10" s="58" t="s">
        <v>70</v>
      </c>
      <c r="D10" s="58" t="s">
        <v>239</v>
      </c>
      <c r="E10" s="37" t="s">
        <v>71</v>
      </c>
      <c r="F10" s="49">
        <v>2914</v>
      </c>
      <c r="G10" s="38">
        <v>1829</v>
      </c>
      <c r="H10" s="38">
        <v>39</v>
      </c>
      <c r="I10" s="38">
        <v>13</v>
      </c>
      <c r="J10" s="38">
        <v>35</v>
      </c>
      <c r="K10" s="40">
        <v>25000</v>
      </c>
    </row>
    <row r="11" spans="1:11" x14ac:dyDescent="0.2">
      <c r="A11" s="35" t="s">
        <v>341</v>
      </c>
      <c r="B11" s="58" t="s">
        <v>342</v>
      </c>
      <c r="C11" s="58" t="s">
        <v>70</v>
      </c>
      <c r="D11" s="58" t="s">
        <v>343</v>
      </c>
      <c r="E11" s="37" t="s">
        <v>71</v>
      </c>
      <c r="F11" s="49">
        <v>2914</v>
      </c>
      <c r="G11" s="38">
        <v>1144</v>
      </c>
      <c r="H11" s="38">
        <v>34</v>
      </c>
      <c r="I11" s="38">
        <v>18</v>
      </c>
      <c r="J11" s="38">
        <v>22</v>
      </c>
      <c r="K11" s="40">
        <v>2640</v>
      </c>
    </row>
    <row r="12" spans="1:11" x14ac:dyDescent="0.2">
      <c r="A12" s="35" t="s">
        <v>344</v>
      </c>
      <c r="B12" s="58" t="s">
        <v>345</v>
      </c>
      <c r="C12" s="58" t="s">
        <v>70</v>
      </c>
      <c r="D12" s="58" t="s">
        <v>346</v>
      </c>
      <c r="E12" s="37" t="s">
        <v>71</v>
      </c>
      <c r="F12" s="49">
        <v>2915</v>
      </c>
      <c r="G12" s="38">
        <v>1008</v>
      </c>
      <c r="H12" s="38">
        <v>31</v>
      </c>
      <c r="I12" s="38">
        <v>21</v>
      </c>
      <c r="J12" s="38">
        <v>31</v>
      </c>
      <c r="K12" s="40">
        <v>8500</v>
      </c>
    </row>
    <row r="13" spans="1:11" x14ac:dyDescent="0.2">
      <c r="A13" s="35" t="s">
        <v>75</v>
      </c>
      <c r="B13" s="58" t="s">
        <v>347</v>
      </c>
      <c r="C13" s="58" t="s">
        <v>76</v>
      </c>
      <c r="D13" s="58" t="s">
        <v>243</v>
      </c>
      <c r="E13" s="37" t="s">
        <v>77</v>
      </c>
      <c r="F13" s="49">
        <v>2825</v>
      </c>
      <c r="G13" s="38">
        <v>1872</v>
      </c>
      <c r="H13" s="38">
        <v>39</v>
      </c>
      <c r="I13" s="38">
        <v>13</v>
      </c>
      <c r="J13" s="59">
        <v>0</v>
      </c>
      <c r="K13" s="40">
        <v>2145</v>
      </c>
    </row>
    <row r="14" spans="1:11" x14ac:dyDescent="0.2">
      <c r="A14" s="35" t="s">
        <v>348</v>
      </c>
      <c r="B14" s="58" t="s">
        <v>349</v>
      </c>
      <c r="C14" s="58" t="s">
        <v>76</v>
      </c>
      <c r="D14" s="58" t="s">
        <v>350</v>
      </c>
      <c r="E14" s="37" t="s">
        <v>77</v>
      </c>
      <c r="F14" s="49">
        <v>2825</v>
      </c>
      <c r="G14" s="38">
        <v>1183</v>
      </c>
      <c r="H14" s="38">
        <v>39</v>
      </c>
      <c r="I14" s="38">
        <v>13</v>
      </c>
      <c r="J14" s="38">
        <v>0</v>
      </c>
      <c r="K14" s="40">
        <v>1261</v>
      </c>
    </row>
    <row r="15" spans="1:11" x14ac:dyDescent="0.2">
      <c r="A15" s="35" t="s">
        <v>127</v>
      </c>
      <c r="B15" s="58" t="s">
        <v>128</v>
      </c>
      <c r="C15" s="58" t="s">
        <v>128</v>
      </c>
      <c r="D15" s="58" t="s">
        <v>279</v>
      </c>
      <c r="E15" s="37" t="s">
        <v>129</v>
      </c>
      <c r="F15" s="49">
        <v>2860</v>
      </c>
      <c r="G15" s="38">
        <v>2496</v>
      </c>
      <c r="H15" s="38">
        <v>49</v>
      </c>
      <c r="I15" s="38">
        <v>3</v>
      </c>
      <c r="J15" s="38">
        <v>46</v>
      </c>
      <c r="K15" s="40">
        <v>42351</v>
      </c>
    </row>
    <row r="16" spans="1:11" x14ac:dyDescent="0.2">
      <c r="A16" s="35" t="s">
        <v>351</v>
      </c>
      <c r="B16" s="58" t="s">
        <v>352</v>
      </c>
      <c r="C16" s="58" t="s">
        <v>128</v>
      </c>
      <c r="D16" s="58" t="s">
        <v>279</v>
      </c>
      <c r="E16" s="37" t="s">
        <v>129</v>
      </c>
      <c r="F16" s="49">
        <v>2860</v>
      </c>
      <c r="G16" s="38">
        <v>240</v>
      </c>
      <c r="H16" s="38">
        <v>25</v>
      </c>
      <c r="I16" s="38">
        <v>27</v>
      </c>
      <c r="J16" s="38">
        <v>25</v>
      </c>
      <c r="K16" s="40" t="s">
        <v>107</v>
      </c>
    </row>
    <row r="17" spans="1:11" x14ac:dyDescent="0.2">
      <c r="A17" s="35" t="s">
        <v>353</v>
      </c>
      <c r="B17" s="58" t="s">
        <v>354</v>
      </c>
      <c r="C17" s="58" t="s">
        <v>134</v>
      </c>
      <c r="D17" s="58" t="s">
        <v>355</v>
      </c>
      <c r="E17" s="37" t="s">
        <v>135</v>
      </c>
      <c r="F17" s="49">
        <v>2909</v>
      </c>
      <c r="G17" s="38">
        <v>0</v>
      </c>
      <c r="H17" s="38">
        <v>0</v>
      </c>
      <c r="I17" s="38">
        <v>8</v>
      </c>
      <c r="J17" s="38">
        <v>0</v>
      </c>
      <c r="K17" s="40">
        <v>130</v>
      </c>
    </row>
    <row r="18" spans="1:11" x14ac:dyDescent="0.2">
      <c r="A18" s="35" t="s">
        <v>356</v>
      </c>
      <c r="B18" s="58" t="s">
        <v>357</v>
      </c>
      <c r="C18" s="58" t="s">
        <v>134</v>
      </c>
      <c r="D18" s="58" t="s">
        <v>358</v>
      </c>
      <c r="E18" s="37" t="s">
        <v>135</v>
      </c>
      <c r="F18" s="49">
        <v>2906</v>
      </c>
      <c r="G18" s="38">
        <v>1466</v>
      </c>
      <c r="H18" s="38">
        <v>51</v>
      </c>
      <c r="I18" s="38">
        <v>1</v>
      </c>
      <c r="J18" s="38">
        <v>51</v>
      </c>
      <c r="K18" s="40">
        <v>3812</v>
      </c>
    </row>
    <row r="19" spans="1:11" x14ac:dyDescent="0.2">
      <c r="A19" s="35" t="s">
        <v>359</v>
      </c>
      <c r="B19" s="58" t="s">
        <v>360</v>
      </c>
      <c r="C19" s="58" t="s">
        <v>134</v>
      </c>
      <c r="D19" s="58" t="s">
        <v>361</v>
      </c>
      <c r="E19" s="37" t="s">
        <v>135</v>
      </c>
      <c r="F19" s="49">
        <v>2907</v>
      </c>
      <c r="G19" s="38">
        <v>1584</v>
      </c>
      <c r="H19" s="38">
        <v>48</v>
      </c>
      <c r="I19" s="38">
        <v>1</v>
      </c>
      <c r="J19" s="38">
        <v>48</v>
      </c>
      <c r="K19" s="40">
        <v>20086</v>
      </c>
    </row>
    <row r="20" spans="1:11" x14ac:dyDescent="0.2">
      <c r="A20" s="35" t="s">
        <v>362</v>
      </c>
      <c r="B20" s="58" t="s">
        <v>363</v>
      </c>
      <c r="C20" s="58" t="s">
        <v>134</v>
      </c>
      <c r="D20" s="58" t="s">
        <v>364</v>
      </c>
      <c r="E20" s="37" t="s">
        <v>135</v>
      </c>
      <c r="F20" s="49">
        <v>2908</v>
      </c>
      <c r="G20" s="38">
        <v>1691</v>
      </c>
      <c r="H20" s="38">
        <v>51</v>
      </c>
      <c r="I20" s="38">
        <v>1</v>
      </c>
      <c r="J20" s="38">
        <v>51</v>
      </c>
      <c r="K20" s="40">
        <v>9373</v>
      </c>
    </row>
    <row r="21" spans="1:11" x14ac:dyDescent="0.2">
      <c r="A21" s="35" t="s">
        <v>365</v>
      </c>
      <c r="B21" s="58" t="s">
        <v>366</v>
      </c>
      <c r="C21" s="58" t="s">
        <v>134</v>
      </c>
      <c r="D21" s="58" t="s">
        <v>355</v>
      </c>
      <c r="E21" s="37" t="s">
        <v>135</v>
      </c>
      <c r="F21" s="49">
        <v>2909</v>
      </c>
      <c r="G21" s="38">
        <v>1466</v>
      </c>
      <c r="H21" s="38">
        <v>51</v>
      </c>
      <c r="I21" s="38">
        <v>1</v>
      </c>
      <c r="J21" s="38">
        <v>51</v>
      </c>
      <c r="K21" s="40">
        <v>3600</v>
      </c>
    </row>
    <row r="22" spans="1:11" x14ac:dyDescent="0.2">
      <c r="A22" s="35" t="s">
        <v>367</v>
      </c>
      <c r="B22" s="58" t="s">
        <v>368</v>
      </c>
      <c r="C22" s="58" t="s">
        <v>134</v>
      </c>
      <c r="D22" s="58" t="s">
        <v>369</v>
      </c>
      <c r="E22" s="37" t="s">
        <v>135</v>
      </c>
      <c r="F22" s="49">
        <v>2906</v>
      </c>
      <c r="G22" s="38">
        <v>1691</v>
      </c>
      <c r="H22" s="38">
        <v>51</v>
      </c>
      <c r="I22" s="38">
        <v>1</v>
      </c>
      <c r="J22" s="38">
        <v>51</v>
      </c>
      <c r="K22" s="40">
        <v>18227</v>
      </c>
    </row>
    <row r="23" spans="1:11" x14ac:dyDescent="0.2">
      <c r="A23" s="35" t="s">
        <v>370</v>
      </c>
      <c r="B23" s="58" t="s">
        <v>371</v>
      </c>
      <c r="C23" s="58" t="s">
        <v>134</v>
      </c>
      <c r="D23" s="58" t="s">
        <v>372</v>
      </c>
      <c r="E23" s="37" t="s">
        <v>135</v>
      </c>
      <c r="F23" s="49">
        <v>2908</v>
      </c>
      <c r="G23" s="38">
        <v>1466</v>
      </c>
      <c r="H23" s="38">
        <v>51</v>
      </c>
      <c r="I23" s="38">
        <v>1</v>
      </c>
      <c r="J23" s="38">
        <v>51</v>
      </c>
      <c r="K23" s="40">
        <v>8900</v>
      </c>
    </row>
    <row r="24" spans="1:11" x14ac:dyDescent="0.2">
      <c r="A24" s="35" t="s">
        <v>373</v>
      </c>
      <c r="B24" s="58" t="s">
        <v>374</v>
      </c>
      <c r="C24" s="58" t="s">
        <v>134</v>
      </c>
      <c r="D24" s="58" t="s">
        <v>283</v>
      </c>
      <c r="E24" s="37" t="s">
        <v>135</v>
      </c>
      <c r="F24" s="49">
        <v>2905</v>
      </c>
      <c r="G24" s="38">
        <v>1406</v>
      </c>
      <c r="H24" s="38">
        <v>49</v>
      </c>
      <c r="I24" s="38">
        <v>3</v>
      </c>
      <c r="J24" s="38">
        <v>49</v>
      </c>
      <c r="K24" s="40">
        <v>7249</v>
      </c>
    </row>
    <row r="25" spans="1:11" x14ac:dyDescent="0.2">
      <c r="A25" s="35" t="s">
        <v>375</v>
      </c>
      <c r="B25" s="58" t="s">
        <v>376</v>
      </c>
      <c r="C25" s="58" t="s">
        <v>134</v>
      </c>
      <c r="D25" s="58" t="s">
        <v>377</v>
      </c>
      <c r="E25" s="37" t="s">
        <v>135</v>
      </c>
      <c r="F25" s="49">
        <v>2904</v>
      </c>
      <c r="G25" s="38">
        <v>1466</v>
      </c>
      <c r="H25" s="38">
        <v>51</v>
      </c>
      <c r="I25" s="38">
        <v>1</v>
      </c>
      <c r="J25" s="38">
        <v>51</v>
      </c>
      <c r="K25" s="40">
        <v>8200</v>
      </c>
    </row>
    <row r="26" spans="1:11" x14ac:dyDescent="0.2">
      <c r="A26" s="35" t="s">
        <v>378</v>
      </c>
      <c r="B26" s="58" t="s">
        <v>379</v>
      </c>
      <c r="C26" s="58" t="s">
        <v>134</v>
      </c>
      <c r="D26" s="58" t="s">
        <v>380</v>
      </c>
      <c r="E26" s="37" t="s">
        <v>135</v>
      </c>
      <c r="F26" s="49">
        <v>2905</v>
      </c>
      <c r="G26" s="38">
        <v>1466</v>
      </c>
      <c r="H26" s="38">
        <v>51</v>
      </c>
      <c r="I26" s="38">
        <v>1</v>
      </c>
      <c r="J26" s="38">
        <v>51</v>
      </c>
      <c r="K26" s="40">
        <v>2800</v>
      </c>
    </row>
    <row r="27" spans="1:11" x14ac:dyDescent="0.2">
      <c r="A27" s="35" t="s">
        <v>151</v>
      </c>
      <c r="B27" s="58" t="s">
        <v>152</v>
      </c>
      <c r="C27" s="58" t="s">
        <v>152</v>
      </c>
      <c r="D27" s="58" t="s">
        <v>297</v>
      </c>
      <c r="E27" s="37" t="s">
        <v>153</v>
      </c>
      <c r="F27" s="49">
        <v>2879</v>
      </c>
      <c r="G27" s="38">
        <v>1372</v>
      </c>
      <c r="H27" s="38">
        <v>39</v>
      </c>
      <c r="I27" s="38">
        <v>13</v>
      </c>
      <c r="J27" s="38">
        <v>39</v>
      </c>
      <c r="K27" s="40">
        <v>16000</v>
      </c>
    </row>
    <row r="28" spans="1:11" x14ac:dyDescent="0.2">
      <c r="A28" s="35" t="s">
        <v>381</v>
      </c>
      <c r="B28" s="58" t="s">
        <v>382</v>
      </c>
      <c r="C28" s="58" t="s">
        <v>152</v>
      </c>
      <c r="D28" s="58" t="s">
        <v>383</v>
      </c>
      <c r="E28" s="37" t="s">
        <v>384</v>
      </c>
      <c r="F28" s="49">
        <v>2881</v>
      </c>
      <c r="G28" s="38">
        <v>1244</v>
      </c>
      <c r="H28" s="38">
        <v>32</v>
      </c>
      <c r="I28" s="38">
        <v>20</v>
      </c>
      <c r="J28" s="38">
        <v>32</v>
      </c>
      <c r="K28" s="40">
        <v>5920</v>
      </c>
    </row>
    <row r="29" spans="1:11" x14ac:dyDescent="0.2">
      <c r="A29" s="35" t="s">
        <v>385</v>
      </c>
      <c r="B29" s="58" t="s">
        <v>386</v>
      </c>
      <c r="C29" s="58" t="s">
        <v>152</v>
      </c>
      <c r="D29" s="58" t="s">
        <v>387</v>
      </c>
      <c r="E29" s="37" t="s">
        <v>388</v>
      </c>
      <c r="F29" s="49">
        <v>2879</v>
      </c>
      <c r="G29" s="38">
        <v>383</v>
      </c>
      <c r="H29" s="38">
        <v>27</v>
      </c>
      <c r="I29" s="38">
        <v>21</v>
      </c>
      <c r="J29" s="38">
        <v>27</v>
      </c>
      <c r="K29" s="40">
        <v>1680</v>
      </c>
    </row>
    <row r="30" spans="1:11" x14ac:dyDescent="0.2">
      <c r="A30" s="35" t="s">
        <v>154</v>
      </c>
      <c r="B30" s="58" t="s">
        <v>155</v>
      </c>
      <c r="C30" s="58" t="s">
        <v>155</v>
      </c>
      <c r="D30" s="58" t="s">
        <v>299</v>
      </c>
      <c r="E30" s="37" t="s">
        <v>156</v>
      </c>
      <c r="F30" s="49">
        <v>2878</v>
      </c>
      <c r="G30" s="38">
        <v>2329</v>
      </c>
      <c r="H30" s="38">
        <v>52</v>
      </c>
      <c r="I30" s="38">
        <v>0</v>
      </c>
      <c r="J30" s="38">
        <v>44</v>
      </c>
      <c r="K30" s="40">
        <v>23792</v>
      </c>
    </row>
    <row r="31" spans="1:11" x14ac:dyDescent="0.2">
      <c r="A31" s="35" t="s">
        <v>389</v>
      </c>
      <c r="B31" s="58" t="s">
        <v>390</v>
      </c>
      <c r="C31" s="58" t="s">
        <v>155</v>
      </c>
      <c r="D31" s="58" t="s">
        <v>391</v>
      </c>
      <c r="E31" s="37" t="s">
        <v>156</v>
      </c>
      <c r="F31" s="49">
        <v>2878</v>
      </c>
      <c r="G31" s="38">
        <v>397</v>
      </c>
      <c r="H31" s="38">
        <v>40</v>
      </c>
      <c r="I31" s="38">
        <v>12</v>
      </c>
      <c r="J31" s="38">
        <v>32</v>
      </c>
      <c r="K31" s="40">
        <v>1250</v>
      </c>
    </row>
    <row r="32" spans="1:11" x14ac:dyDescent="0.2">
      <c r="A32" s="35" t="s">
        <v>163</v>
      </c>
      <c r="B32" s="58" t="s">
        <v>164</v>
      </c>
      <c r="C32" s="58" t="s">
        <v>164</v>
      </c>
      <c r="D32" s="58" t="s">
        <v>305</v>
      </c>
      <c r="E32" s="37" t="s">
        <v>162</v>
      </c>
      <c r="F32" s="49">
        <v>2889</v>
      </c>
      <c r="G32" s="38">
        <v>2562</v>
      </c>
      <c r="H32" s="38">
        <v>51</v>
      </c>
      <c r="I32" s="38">
        <v>1</v>
      </c>
      <c r="J32" s="38">
        <v>2</v>
      </c>
      <c r="K32" s="40">
        <v>62918</v>
      </c>
    </row>
    <row r="33" spans="1:11" x14ac:dyDescent="0.2">
      <c r="A33" s="35" t="s">
        <v>392</v>
      </c>
      <c r="B33" s="58" t="s">
        <v>393</v>
      </c>
      <c r="C33" s="58" t="s">
        <v>164</v>
      </c>
      <c r="D33" s="58" t="s">
        <v>394</v>
      </c>
      <c r="E33" s="37" t="s">
        <v>162</v>
      </c>
      <c r="F33" s="49">
        <v>2886</v>
      </c>
      <c r="G33" s="38">
        <v>0</v>
      </c>
      <c r="H33" s="38">
        <v>0</v>
      </c>
      <c r="I33" s="38">
        <v>52</v>
      </c>
      <c r="J33" s="38">
        <v>0</v>
      </c>
      <c r="K33" s="40">
        <v>1637</v>
      </c>
    </row>
    <row r="34" spans="1:11" x14ac:dyDescent="0.2">
      <c r="A34" s="35" t="s">
        <v>395</v>
      </c>
      <c r="B34" s="58" t="s">
        <v>396</v>
      </c>
      <c r="C34" s="58" t="s">
        <v>164</v>
      </c>
      <c r="D34" s="58" t="s">
        <v>397</v>
      </c>
      <c r="E34" s="37" t="s">
        <v>162</v>
      </c>
      <c r="F34" s="49">
        <v>2889</v>
      </c>
      <c r="G34" s="38">
        <v>221</v>
      </c>
      <c r="H34" s="38">
        <v>13</v>
      </c>
      <c r="I34" s="38">
        <v>39</v>
      </c>
      <c r="J34" s="38">
        <v>0</v>
      </c>
      <c r="K34" s="40">
        <v>1410</v>
      </c>
    </row>
    <row r="35" spans="1:11" x14ac:dyDescent="0.2">
      <c r="A35" s="52" t="s">
        <v>398</v>
      </c>
      <c r="B35" s="60" t="s">
        <v>399</v>
      </c>
      <c r="C35" s="60" t="s">
        <v>164</v>
      </c>
      <c r="D35" s="60" t="s">
        <v>400</v>
      </c>
      <c r="E35" s="54" t="s">
        <v>162</v>
      </c>
      <c r="F35" s="55">
        <v>2888</v>
      </c>
      <c r="G35" s="61">
        <v>0</v>
      </c>
      <c r="H35" s="61">
        <v>0</v>
      </c>
      <c r="I35" s="61">
        <v>52</v>
      </c>
      <c r="J35" s="61">
        <v>0</v>
      </c>
      <c r="K35" s="62">
        <v>1976</v>
      </c>
    </row>
    <row r="36" spans="1:11" x14ac:dyDescent="0.2">
      <c r="A36" s="3"/>
      <c r="E36" s="3"/>
      <c r="F36" s="3"/>
      <c r="G36" s="8"/>
      <c r="H36" s="8"/>
      <c r="I36" s="8"/>
      <c r="J36" s="8"/>
      <c r="K36" s="8"/>
    </row>
  </sheetData>
  <autoFilter ref="A1:K35" xr:uid="{B204FE3A-DC77-43CA-AC60-F3732AD49884}"/>
  <conditionalFormatting sqref="A2:K35">
    <cfRule type="expression" dxfId="9" priority="1">
      <formula>MOD(ROW(),2)=0</formula>
    </cfRule>
  </conditionalFormatting>
  <printOptions horizontalCentered="1" verticalCentered="1"/>
  <pageMargins left="0.75" right="0.75" top="1" bottom="1" header="0.5" footer="0.5"/>
  <pageSetup orientation="landscape" r:id="rId1"/>
  <headerFooter>
    <oddHeader>Branches</oddHeader>
    <oddFooter>Counting Opinions (SQUIRE) Ltd.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4ADE-B388-460F-99D7-1231C5878000}">
  <sheetPr>
    <tabColor theme="7" tint="0.39997558519241921"/>
  </sheetPr>
  <dimension ref="A1:E58"/>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outlineLevelRow="1" x14ac:dyDescent="0.2"/>
  <cols>
    <col min="1" max="1" width="42.42578125" style="1" bestFit="1" customWidth="1"/>
    <col min="2" max="2" width="17.5703125" style="5" customWidth="1"/>
    <col min="3" max="3" width="14.28515625" style="5" customWidth="1"/>
    <col min="4" max="4" width="17.7109375" style="5" customWidth="1"/>
    <col min="5" max="5" width="22.28515625" style="1" customWidth="1"/>
    <col min="6" max="16384" width="9.140625" style="1"/>
  </cols>
  <sheetData>
    <row r="1" spans="1:5" ht="30" x14ac:dyDescent="0.2">
      <c r="A1" s="46" t="s">
        <v>22</v>
      </c>
      <c r="B1" s="47" t="s">
        <v>401</v>
      </c>
      <c r="C1" s="47" t="s">
        <v>402</v>
      </c>
      <c r="D1" s="47" t="s">
        <v>403</v>
      </c>
      <c r="E1" s="48" t="s">
        <v>404</v>
      </c>
    </row>
    <row r="2" spans="1:5" x14ac:dyDescent="0.2">
      <c r="A2" s="63" t="s">
        <v>405</v>
      </c>
      <c r="B2" s="15">
        <f>SUM(B3:B9)</f>
        <v>27425272</v>
      </c>
      <c r="C2" s="85">
        <f>SUM(C3:C9)</f>
        <v>471186</v>
      </c>
      <c r="D2" s="14">
        <v>7</v>
      </c>
      <c r="E2" s="86">
        <f>C2/1097379</f>
        <v>0.42937399020757644</v>
      </c>
    </row>
    <row r="3" spans="1:5" hidden="1" outlineLevel="1" x14ac:dyDescent="0.2">
      <c r="A3" s="64" t="s">
        <v>137</v>
      </c>
      <c r="B3" s="65">
        <v>5947654</v>
      </c>
      <c r="C3" s="87">
        <v>59190</v>
      </c>
      <c r="D3" s="44"/>
      <c r="E3" s="66">
        <f>C3/1097379</f>
        <v>5.3937609522325465E-2</v>
      </c>
    </row>
    <row r="4" spans="1:5" hidden="1" outlineLevel="1" x14ac:dyDescent="0.2">
      <c r="A4" s="64" t="s">
        <v>134</v>
      </c>
      <c r="B4" s="65">
        <v>5926459</v>
      </c>
      <c r="C4" s="87">
        <v>131744</v>
      </c>
      <c r="D4" s="44"/>
      <c r="E4" s="66">
        <f>C4/1097379</f>
        <v>0.12005332706384941</v>
      </c>
    </row>
    <row r="5" spans="1:5" hidden="1" outlineLevel="1" x14ac:dyDescent="0.2">
      <c r="A5" s="64" t="s">
        <v>164</v>
      </c>
      <c r="B5" s="65">
        <v>4024770</v>
      </c>
      <c r="C5" s="87">
        <v>73192</v>
      </c>
      <c r="D5" s="44"/>
      <c r="E5" s="66">
        <f t="shared" ref="E5:E9" si="0">C5/1097379</f>
        <v>6.6697102824092677E-2</v>
      </c>
    </row>
    <row r="6" spans="1:5" hidden="1" outlineLevel="1" x14ac:dyDescent="0.2">
      <c r="A6" s="64" t="s">
        <v>61</v>
      </c>
      <c r="B6" s="65">
        <v>3744908</v>
      </c>
      <c r="C6" s="38">
        <v>82934</v>
      </c>
      <c r="D6" s="44"/>
      <c r="E6" s="66">
        <f t="shared" si="0"/>
        <v>7.5574619160745746E-2</v>
      </c>
    </row>
    <row r="7" spans="1:5" hidden="1" outlineLevel="1" x14ac:dyDescent="0.2">
      <c r="A7" s="64" t="s">
        <v>112</v>
      </c>
      <c r="B7" s="65">
        <v>2632393</v>
      </c>
      <c r="C7" s="38">
        <v>25163</v>
      </c>
      <c r="D7" s="44"/>
      <c r="E7" s="66">
        <f t="shared" si="0"/>
        <v>2.2930090697926606E-2</v>
      </c>
    </row>
    <row r="8" spans="1:5" hidden="1" outlineLevel="1" x14ac:dyDescent="0.2">
      <c r="A8" s="64" t="s">
        <v>128</v>
      </c>
      <c r="B8" s="65">
        <v>2613312</v>
      </c>
      <c r="C8" s="87">
        <v>75604</v>
      </c>
      <c r="D8" s="44"/>
      <c r="E8" s="66">
        <f t="shared" si="0"/>
        <v>6.889506724659393E-2</v>
      </c>
    </row>
    <row r="9" spans="1:5" hidden="1" outlineLevel="1" x14ac:dyDescent="0.2">
      <c r="A9" s="64" t="s">
        <v>172</v>
      </c>
      <c r="B9" s="65">
        <v>2535776</v>
      </c>
      <c r="C9" s="87">
        <v>23359</v>
      </c>
      <c r="D9" s="44"/>
      <c r="E9" s="66">
        <f t="shared" si="0"/>
        <v>2.1286173692042585E-2</v>
      </c>
    </row>
    <row r="10" spans="1:5" collapsed="1" x14ac:dyDescent="0.2">
      <c r="A10" s="67" t="s">
        <v>406</v>
      </c>
      <c r="B10" s="16">
        <f>SUM(B11:B23)</f>
        <v>18244845</v>
      </c>
      <c r="C10" s="19">
        <f>SUM(C11:C23)</f>
        <v>368699</v>
      </c>
      <c r="D10" s="17">
        <v>13</v>
      </c>
      <c r="E10" s="73">
        <f>C10/1097379</f>
        <v>0.33598146128183609</v>
      </c>
    </row>
    <row r="11" spans="1:5" hidden="1" outlineLevel="1" x14ac:dyDescent="0.2">
      <c r="A11" s="64" t="s">
        <v>70</v>
      </c>
      <c r="B11" s="65">
        <v>2477824</v>
      </c>
      <c r="C11" s="87">
        <v>47139</v>
      </c>
      <c r="D11" s="44"/>
      <c r="E11" s="66">
        <f>C11/1097379</f>
        <v>4.2955988769604665E-2</v>
      </c>
    </row>
    <row r="12" spans="1:5" hidden="1" outlineLevel="1" x14ac:dyDescent="0.2">
      <c r="A12" s="64" t="s">
        <v>37</v>
      </c>
      <c r="B12" s="65">
        <v>2065181</v>
      </c>
      <c r="C12" s="87">
        <v>17153</v>
      </c>
      <c r="D12" s="44"/>
      <c r="E12" s="66">
        <f t="shared" ref="E12:E23" si="1">C12/1097379</f>
        <v>1.5630880488873945E-2</v>
      </c>
    </row>
    <row r="13" spans="1:5" hidden="1" outlineLevel="1" x14ac:dyDescent="0.2">
      <c r="A13" s="64" t="s">
        <v>64</v>
      </c>
      <c r="B13" s="65">
        <v>1672223</v>
      </c>
      <c r="C13" s="87">
        <v>36405</v>
      </c>
      <c r="D13" s="44"/>
      <c r="E13" s="66">
        <f t="shared" si="1"/>
        <v>3.317450033215507E-2</v>
      </c>
    </row>
    <row r="14" spans="1:5" hidden="1" outlineLevel="1" x14ac:dyDescent="0.2">
      <c r="A14" s="64" t="s">
        <v>118</v>
      </c>
      <c r="B14" s="65">
        <v>1568735</v>
      </c>
      <c r="C14" s="87">
        <v>19821</v>
      </c>
      <c r="D14" s="44"/>
      <c r="E14" s="66">
        <f t="shared" si="1"/>
        <v>1.8062128034161396E-2</v>
      </c>
    </row>
    <row r="15" spans="1:5" hidden="1" outlineLevel="1" x14ac:dyDescent="0.2">
      <c r="A15" s="64" t="s">
        <v>152</v>
      </c>
      <c r="B15" s="65">
        <v>1331632</v>
      </c>
      <c r="C15" s="87">
        <v>31931</v>
      </c>
      <c r="D15" s="44"/>
      <c r="E15" s="66">
        <f t="shared" si="1"/>
        <v>2.909751325658683E-2</v>
      </c>
    </row>
    <row r="16" spans="1:5" hidden="1" outlineLevel="1" x14ac:dyDescent="0.2">
      <c r="A16" s="64" t="s">
        <v>150</v>
      </c>
      <c r="B16" s="65">
        <v>1270061</v>
      </c>
      <c r="C16" s="87">
        <v>12642</v>
      </c>
      <c r="D16" s="44"/>
      <c r="E16" s="66">
        <f t="shared" si="1"/>
        <v>1.1520176711965511E-2</v>
      </c>
    </row>
    <row r="17" spans="1:5" hidden="1" outlineLevel="1" x14ac:dyDescent="0.2">
      <c r="A17" s="64" t="s">
        <v>58</v>
      </c>
      <c r="B17" s="65">
        <v>1224106</v>
      </c>
      <c r="C17" s="87">
        <v>35688</v>
      </c>
      <c r="D17" s="44"/>
      <c r="E17" s="66">
        <f t="shared" si="1"/>
        <v>3.2521125335914031E-2</v>
      </c>
    </row>
    <row r="18" spans="1:5" hidden="1" outlineLevel="1" x14ac:dyDescent="0.2">
      <c r="A18" s="64" t="s">
        <v>122</v>
      </c>
      <c r="B18" s="65">
        <v>1197744</v>
      </c>
      <c r="C18" s="87">
        <v>34114</v>
      </c>
      <c r="D18" s="44"/>
      <c r="E18" s="66">
        <f t="shared" si="1"/>
        <v>3.1086798635658237E-2</v>
      </c>
    </row>
    <row r="19" spans="1:5" hidden="1" outlineLevel="1" x14ac:dyDescent="0.2">
      <c r="A19" s="64" t="s">
        <v>96</v>
      </c>
      <c r="B19" s="65">
        <v>1155711</v>
      </c>
      <c r="C19" s="87">
        <v>22529</v>
      </c>
      <c r="D19" s="44"/>
      <c r="E19" s="66">
        <f t="shared" si="1"/>
        <v>2.0529826067384193E-2</v>
      </c>
    </row>
    <row r="20" spans="1:5" hidden="1" outlineLevel="1" x14ac:dyDescent="0.2">
      <c r="A20" s="64" t="s">
        <v>42</v>
      </c>
      <c r="B20" s="65">
        <v>1128396</v>
      </c>
      <c r="C20" s="87">
        <v>22493</v>
      </c>
      <c r="D20" s="44"/>
      <c r="E20" s="66">
        <f t="shared" si="1"/>
        <v>2.0497020628242386E-2</v>
      </c>
    </row>
    <row r="21" spans="1:5" hidden="1" outlineLevel="1" x14ac:dyDescent="0.2">
      <c r="A21" s="64" t="s">
        <v>175</v>
      </c>
      <c r="B21" s="65">
        <v>1116278</v>
      </c>
      <c r="C21" s="87">
        <v>43240</v>
      </c>
      <c r="D21" s="44"/>
      <c r="E21" s="66">
        <f t="shared" si="1"/>
        <v>3.9402977458106996E-2</v>
      </c>
    </row>
    <row r="22" spans="1:5" hidden="1" outlineLevel="1" x14ac:dyDescent="0.2">
      <c r="A22" s="64" t="s">
        <v>105</v>
      </c>
      <c r="B22" s="65">
        <v>1026577</v>
      </c>
      <c r="C22" s="87">
        <v>14532</v>
      </c>
      <c r="D22" s="44"/>
      <c r="E22" s="66">
        <f t="shared" si="1"/>
        <v>1.324246226691052E-2</v>
      </c>
    </row>
    <row r="23" spans="1:5" hidden="1" outlineLevel="1" x14ac:dyDescent="0.2">
      <c r="A23" s="64" t="s">
        <v>169</v>
      </c>
      <c r="B23" s="65">
        <v>1010377</v>
      </c>
      <c r="C23" s="87">
        <v>31012</v>
      </c>
      <c r="D23" s="44"/>
      <c r="E23" s="66">
        <f t="shared" si="1"/>
        <v>2.82600632962723E-2</v>
      </c>
    </row>
    <row r="24" spans="1:5" collapsed="1" x14ac:dyDescent="0.2">
      <c r="A24" s="67" t="s">
        <v>407</v>
      </c>
      <c r="B24" s="16">
        <f>SUM(B25:B33)</f>
        <v>6423769</v>
      </c>
      <c r="C24" s="19">
        <f>SUM(C25:C33)</f>
        <v>123960</v>
      </c>
      <c r="D24" s="17">
        <f>COUNTA(A25:A33)</f>
        <v>9</v>
      </c>
      <c r="E24" s="73">
        <f>C24/1097379</f>
        <v>0.11296006211163144</v>
      </c>
    </row>
    <row r="25" spans="1:5" hidden="1" outlineLevel="1" x14ac:dyDescent="0.2">
      <c r="A25" s="64" t="s">
        <v>46</v>
      </c>
      <c r="B25" s="65">
        <v>867359</v>
      </c>
      <c r="C25" s="87">
        <v>12330</v>
      </c>
      <c r="D25" s="44"/>
      <c r="E25" s="66">
        <f>C25/1097379</f>
        <v>1.1235862906069826E-2</v>
      </c>
    </row>
    <row r="26" spans="1:5" hidden="1" outlineLevel="1" x14ac:dyDescent="0.2">
      <c r="A26" s="64" t="s">
        <v>102</v>
      </c>
      <c r="B26" s="65">
        <v>835178</v>
      </c>
      <c r="C26" s="87">
        <v>17075</v>
      </c>
      <c r="D26" s="44"/>
      <c r="E26" s="66">
        <f t="shared" ref="E26:E33" si="2">C26/1097379</f>
        <v>1.5559802037400023E-2</v>
      </c>
    </row>
    <row r="27" spans="1:5" hidden="1" outlineLevel="1" x14ac:dyDescent="0.2">
      <c r="A27" s="64" t="s">
        <v>93</v>
      </c>
      <c r="B27" s="65">
        <v>776602</v>
      </c>
      <c r="C27" s="87">
        <v>29568</v>
      </c>
      <c r="D27" s="44"/>
      <c r="E27" s="66">
        <f t="shared" si="2"/>
        <v>2.6944200681806377E-2</v>
      </c>
    </row>
    <row r="28" spans="1:5" hidden="1" outlineLevel="1" x14ac:dyDescent="0.2">
      <c r="A28" s="64" t="s">
        <v>155</v>
      </c>
      <c r="B28" s="65">
        <v>722724</v>
      </c>
      <c r="C28" s="87">
        <v>16359</v>
      </c>
      <c r="D28" s="44"/>
      <c r="E28" s="66">
        <f t="shared" si="2"/>
        <v>1.4907338303357363E-2</v>
      </c>
    </row>
    <row r="29" spans="1:5" hidden="1" outlineLevel="1" x14ac:dyDescent="0.2">
      <c r="A29" s="64" t="s">
        <v>67</v>
      </c>
      <c r="B29" s="65">
        <v>717163</v>
      </c>
      <c r="C29" s="87">
        <v>14312</v>
      </c>
      <c r="D29" s="44"/>
      <c r="E29" s="66">
        <f t="shared" si="2"/>
        <v>1.3041984583266128E-2</v>
      </c>
    </row>
    <row r="30" spans="1:5" hidden="1" outlineLevel="1" x14ac:dyDescent="0.2">
      <c r="A30" s="64" t="s">
        <v>147</v>
      </c>
      <c r="B30" s="65">
        <v>711511</v>
      </c>
      <c r="C30" s="87">
        <v>9476</v>
      </c>
      <c r="D30" s="44"/>
      <c r="E30" s="66">
        <f t="shared" si="2"/>
        <v>8.6351205918830231E-3</v>
      </c>
    </row>
    <row r="31" spans="1:5" hidden="1" outlineLevel="1" x14ac:dyDescent="0.2">
      <c r="A31" s="64" t="s">
        <v>131</v>
      </c>
      <c r="B31" s="65">
        <v>649914</v>
      </c>
      <c r="C31" s="87">
        <v>17871</v>
      </c>
      <c r="D31" s="44"/>
      <c r="E31" s="66">
        <f t="shared" si="2"/>
        <v>1.6285166747313371E-2</v>
      </c>
    </row>
    <row r="32" spans="1:5" hidden="1" outlineLevel="1" x14ac:dyDescent="0.2">
      <c r="A32" s="64" t="s">
        <v>90</v>
      </c>
      <c r="B32" s="65">
        <v>626774</v>
      </c>
      <c r="C32" s="87">
        <v>5559</v>
      </c>
      <c r="D32" s="44"/>
      <c r="E32" s="66">
        <f t="shared" si="2"/>
        <v>5.0657065608144501E-3</v>
      </c>
    </row>
    <row r="33" spans="1:5" hidden="1" outlineLevel="1" x14ac:dyDescent="0.2">
      <c r="A33" s="64" t="s">
        <v>109</v>
      </c>
      <c r="B33" s="65">
        <v>516544</v>
      </c>
      <c r="C33" s="87">
        <v>1410</v>
      </c>
      <c r="D33" s="44"/>
      <c r="E33" s="66">
        <f t="shared" si="2"/>
        <v>1.2848796997208805E-3</v>
      </c>
    </row>
    <row r="34" spans="1:5" collapsed="1" x14ac:dyDescent="0.2">
      <c r="A34" s="67" t="s">
        <v>408</v>
      </c>
      <c r="B34" s="16">
        <f>SUM(B35:B42)</f>
        <v>2825115</v>
      </c>
      <c r="C34" s="19">
        <f>SUM(C35:C42)</f>
        <v>60589</v>
      </c>
      <c r="D34" s="17">
        <f>COUNTA(A35:A42)</f>
        <v>8</v>
      </c>
      <c r="E34" s="73">
        <f>C34/1097379</f>
        <v>5.5212465337864128E-2</v>
      </c>
    </row>
    <row r="35" spans="1:5" hidden="1" outlineLevel="1" x14ac:dyDescent="0.2">
      <c r="A35" s="64" t="s">
        <v>125</v>
      </c>
      <c r="B35" s="65">
        <v>468742</v>
      </c>
      <c r="C35" s="87">
        <v>12588</v>
      </c>
      <c r="D35" s="44"/>
      <c r="E35" s="66">
        <f>C35/1097379</f>
        <v>1.1470968553252796E-2</v>
      </c>
    </row>
    <row r="36" spans="1:5" hidden="1" outlineLevel="1" x14ac:dyDescent="0.2">
      <c r="A36" s="64" t="s">
        <v>158</v>
      </c>
      <c r="B36" s="65">
        <v>439402</v>
      </c>
      <c r="C36" s="87">
        <v>11147</v>
      </c>
      <c r="D36" s="44"/>
      <c r="E36" s="66">
        <f t="shared" ref="E36:E42" si="3">C36/1097379</f>
        <v>1.0157839725382024E-2</v>
      </c>
    </row>
    <row r="37" spans="1:5" hidden="1" outlineLevel="1" x14ac:dyDescent="0.2">
      <c r="A37" s="64" t="s">
        <v>55</v>
      </c>
      <c r="B37" s="65">
        <v>384933</v>
      </c>
      <c r="C37" s="87">
        <v>7997</v>
      </c>
      <c r="D37" s="44"/>
      <c r="E37" s="66">
        <f t="shared" si="3"/>
        <v>7.2873638004736742E-3</v>
      </c>
    </row>
    <row r="38" spans="1:5" hidden="1" outlineLevel="1" x14ac:dyDescent="0.2">
      <c r="A38" s="64" t="s">
        <v>145</v>
      </c>
      <c r="B38" s="65">
        <v>369239</v>
      </c>
      <c r="C38" s="87">
        <v>6154</v>
      </c>
      <c r="D38" s="44"/>
      <c r="E38" s="66">
        <f t="shared" si="3"/>
        <v>5.6079075688526938E-3</v>
      </c>
    </row>
    <row r="39" spans="1:5" hidden="1" outlineLevel="1" x14ac:dyDescent="0.2">
      <c r="A39" s="64" t="s">
        <v>142</v>
      </c>
      <c r="B39" s="65">
        <v>330820</v>
      </c>
      <c r="C39" s="87">
        <v>4230</v>
      </c>
      <c r="D39" s="44"/>
      <c r="E39" s="66">
        <f t="shared" si="3"/>
        <v>3.8546390991626412E-3</v>
      </c>
    </row>
    <row r="40" spans="1:5" hidden="1" outlineLevel="1" x14ac:dyDescent="0.2">
      <c r="A40" s="64" t="s">
        <v>73</v>
      </c>
      <c r="B40" s="65">
        <v>293896</v>
      </c>
      <c r="C40" s="87">
        <v>6460</v>
      </c>
      <c r="D40" s="44"/>
      <c r="E40" s="66">
        <f t="shared" si="3"/>
        <v>5.8867538015580758E-3</v>
      </c>
    </row>
    <row r="41" spans="1:5" hidden="1" outlineLevel="1" x14ac:dyDescent="0.2">
      <c r="A41" s="64" t="s">
        <v>166</v>
      </c>
      <c r="B41" s="65">
        <v>270591</v>
      </c>
      <c r="C41" s="87">
        <v>6528</v>
      </c>
      <c r="D41" s="44"/>
      <c r="E41" s="66">
        <f t="shared" si="3"/>
        <v>5.9487196310481615E-3</v>
      </c>
    </row>
    <row r="42" spans="1:5" hidden="1" outlineLevel="1" x14ac:dyDescent="0.2">
      <c r="A42" s="64" t="s">
        <v>83</v>
      </c>
      <c r="B42" s="65">
        <v>267492</v>
      </c>
      <c r="C42" s="87">
        <v>5485</v>
      </c>
      <c r="D42" s="44"/>
      <c r="E42" s="66">
        <f t="shared" si="3"/>
        <v>4.9982731581340633E-3</v>
      </c>
    </row>
    <row r="43" spans="1:5" collapsed="1" x14ac:dyDescent="0.2">
      <c r="A43" s="67" t="s">
        <v>409</v>
      </c>
      <c r="B43" s="16">
        <f>SUM(B44:B52)</f>
        <v>1598905</v>
      </c>
      <c r="C43" s="19">
        <f>SUM(C44:C52)</f>
        <v>63176</v>
      </c>
      <c r="D43" s="17">
        <f>COUNTA(A44:A52)</f>
        <v>9</v>
      </c>
      <c r="E43" s="73">
        <f>C43/1097379</f>
        <v>5.7569900645082508E-2</v>
      </c>
    </row>
    <row r="44" spans="1:5" hidden="1" outlineLevel="1" x14ac:dyDescent="0.2">
      <c r="A44" s="64" t="s">
        <v>99</v>
      </c>
      <c r="B44" s="65">
        <v>246029</v>
      </c>
      <c r="C44" s="87">
        <v>3616</v>
      </c>
      <c r="D44" s="44"/>
      <c r="E44" s="66">
        <f>C44/1097379</f>
        <v>3.2951241093551087E-3</v>
      </c>
    </row>
    <row r="45" spans="1:5" hidden="1" outlineLevel="1" x14ac:dyDescent="0.2">
      <c r="A45" s="64" t="s">
        <v>80</v>
      </c>
      <c r="B45" s="65">
        <v>223903</v>
      </c>
      <c r="C45" s="87">
        <v>4489</v>
      </c>
      <c r="D45" s="44"/>
      <c r="E45" s="66">
        <f t="shared" ref="E45:E52" si="4">C45/1097379</f>
        <v>4.0906560085439943E-3</v>
      </c>
    </row>
    <row r="46" spans="1:5" hidden="1" outlineLevel="1" x14ac:dyDescent="0.2">
      <c r="A46" s="64" t="s">
        <v>52</v>
      </c>
      <c r="B46" s="65">
        <v>215632</v>
      </c>
      <c r="C46" s="87">
        <v>22583</v>
      </c>
      <c r="D46" s="44"/>
      <c r="E46" s="66">
        <f t="shared" si="4"/>
        <v>2.0579034226096908E-2</v>
      </c>
    </row>
    <row r="47" spans="1:5" hidden="1" outlineLevel="1" x14ac:dyDescent="0.2">
      <c r="A47" s="64" t="s">
        <v>76</v>
      </c>
      <c r="B47" s="65">
        <v>203744</v>
      </c>
      <c r="C47" s="87">
        <v>4469</v>
      </c>
      <c r="D47" s="44"/>
      <c r="E47" s="66">
        <f t="shared" si="4"/>
        <v>4.0724307645763225E-3</v>
      </c>
    </row>
    <row r="48" spans="1:5" hidden="1" outlineLevel="1" x14ac:dyDescent="0.2">
      <c r="A48" s="64" t="s">
        <v>139</v>
      </c>
      <c r="B48" s="65">
        <v>175581</v>
      </c>
      <c r="C48" s="87">
        <v>8020</v>
      </c>
      <c r="D48" s="44"/>
      <c r="E48" s="66">
        <f t="shared" si="4"/>
        <v>7.3083228310364973E-3</v>
      </c>
    </row>
    <row r="49" spans="1:5" hidden="1" outlineLevel="1" x14ac:dyDescent="0.2">
      <c r="A49" s="64" t="s">
        <v>161</v>
      </c>
      <c r="B49" s="65">
        <v>137176</v>
      </c>
      <c r="C49" s="87">
        <v>9631</v>
      </c>
      <c r="D49" s="44"/>
      <c r="E49" s="66">
        <f t="shared" si="4"/>
        <v>8.7763662326324817E-3</v>
      </c>
    </row>
    <row r="50" spans="1:5" hidden="1" outlineLevel="1" x14ac:dyDescent="0.2">
      <c r="A50" s="64" t="s">
        <v>49</v>
      </c>
      <c r="B50" s="65">
        <v>134595</v>
      </c>
      <c r="C50" s="87">
        <v>3828</v>
      </c>
      <c r="D50" s="44"/>
      <c r="E50" s="66">
        <f t="shared" si="4"/>
        <v>3.4883116954124325E-3</v>
      </c>
    </row>
    <row r="51" spans="1:5" hidden="1" outlineLevel="1" x14ac:dyDescent="0.2">
      <c r="A51" s="64" t="s">
        <v>88</v>
      </c>
      <c r="B51" s="65">
        <v>131904</v>
      </c>
      <c r="C51" s="87">
        <v>4620</v>
      </c>
      <c r="D51" s="44"/>
      <c r="E51" s="66">
        <f t="shared" si="4"/>
        <v>4.2100313565322468E-3</v>
      </c>
    </row>
    <row r="52" spans="1:5" hidden="1" outlineLevel="1" x14ac:dyDescent="0.2">
      <c r="A52" s="64" t="s">
        <v>120</v>
      </c>
      <c r="B52" s="65">
        <v>130341</v>
      </c>
      <c r="C52" s="87">
        <v>1920</v>
      </c>
      <c r="D52" s="44"/>
      <c r="E52" s="66">
        <f t="shared" si="4"/>
        <v>1.749623420896518E-3</v>
      </c>
    </row>
    <row r="53" spans="1:5" collapsed="1" x14ac:dyDescent="0.2">
      <c r="A53" s="67" t="s">
        <v>410</v>
      </c>
      <c r="B53" s="16">
        <f>SUM(B54:B55)</f>
        <v>185214</v>
      </c>
      <c r="C53" s="19">
        <f>SUM(C54:C55)</f>
        <v>9769</v>
      </c>
      <c r="D53" s="17">
        <v>2</v>
      </c>
      <c r="E53" s="73">
        <f>C53/1097379</f>
        <v>8.9021204160094191E-3</v>
      </c>
    </row>
    <row r="54" spans="1:5" hidden="1" outlineLevel="1" x14ac:dyDescent="0.2">
      <c r="A54" s="64" t="s">
        <v>85</v>
      </c>
      <c r="B54" s="65">
        <v>106737</v>
      </c>
      <c r="C54" s="87">
        <v>3778</v>
      </c>
      <c r="D54" s="44"/>
      <c r="E54" s="66">
        <f>C54/1097379</f>
        <v>3.4427485854932527E-3</v>
      </c>
    </row>
    <row r="55" spans="1:5" hidden="1" outlineLevel="1" x14ac:dyDescent="0.2">
      <c r="A55" s="68" t="s">
        <v>115</v>
      </c>
      <c r="B55" s="69">
        <v>78477</v>
      </c>
      <c r="C55" s="88">
        <v>5991</v>
      </c>
      <c r="D55" s="70"/>
      <c r="E55" s="71">
        <f>C55/1097379</f>
        <v>5.4593718305161664E-3</v>
      </c>
    </row>
    <row r="56" spans="1:5" collapsed="1" x14ac:dyDescent="0.2"/>
    <row r="57" spans="1:5" x14ac:dyDescent="0.2">
      <c r="A57" s="1" t="s">
        <v>411</v>
      </c>
    </row>
    <row r="58" spans="1:5" x14ac:dyDescent="0.2">
      <c r="A58" s="1" t="s">
        <v>412</v>
      </c>
    </row>
  </sheetData>
  <sortState xmlns:xlrd2="http://schemas.microsoft.com/office/spreadsheetml/2017/richdata2" ref="A2:B55">
    <sortCondition descending="1" ref="B3:B55"/>
  </sortState>
  <conditionalFormatting sqref="A3:E9">
    <cfRule type="expression" dxfId="8" priority="6">
      <formula>MOD(ROW(),2)=0</formula>
    </cfRule>
  </conditionalFormatting>
  <conditionalFormatting sqref="A11:E23">
    <cfRule type="expression" dxfId="7" priority="5">
      <formula>MOD(ROW(),2)=0</formula>
    </cfRule>
  </conditionalFormatting>
  <conditionalFormatting sqref="A25:E33">
    <cfRule type="expression" dxfId="6" priority="4">
      <formula>MOD(ROW(),2)=0</formula>
    </cfRule>
  </conditionalFormatting>
  <conditionalFormatting sqref="A35:E42">
    <cfRule type="expression" dxfId="5" priority="3">
      <formula>MOD(ROW(),2)=0</formula>
    </cfRule>
  </conditionalFormatting>
  <conditionalFormatting sqref="A44:E52">
    <cfRule type="expression" dxfId="4" priority="2">
      <formula>MOD(ROW(),2)=0</formula>
    </cfRule>
  </conditionalFormatting>
  <conditionalFormatting sqref="A54:E55">
    <cfRule type="expression" dxfId="3" priority="1">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281F-B2EE-4774-9FB7-CC91FA1301F4}">
  <sheetPr>
    <tabColor theme="7" tint="0.39997558519241921"/>
  </sheetPr>
  <dimension ref="A1:L58"/>
  <sheetViews>
    <sheetView showGridLines="0" zoomScale="110" zoomScaleNormal="110" workbookViewId="0">
      <pane ySplit="1" topLeftCell="A2" activePane="bottomLeft" state="frozen"/>
      <selection pane="bottomLeft"/>
    </sheetView>
  </sheetViews>
  <sheetFormatPr defaultRowHeight="12.75" outlineLevelRow="1" x14ac:dyDescent="0.2"/>
  <cols>
    <col min="1" max="1" width="41.140625" style="1" bestFit="1" customWidth="1"/>
    <col min="2" max="2" width="14.7109375" style="1" bestFit="1" customWidth="1"/>
    <col min="3" max="3" width="22" style="5" customWidth="1"/>
    <col min="4" max="4" width="12.7109375" style="1" customWidth="1"/>
    <col min="5" max="5" width="16.42578125" style="1" customWidth="1"/>
    <col min="6" max="16384" width="9.140625" style="1"/>
  </cols>
  <sheetData>
    <row r="1" spans="1:12" ht="35.25" customHeight="1" x14ac:dyDescent="0.2">
      <c r="A1" s="93" t="s">
        <v>22</v>
      </c>
      <c r="B1" s="93" t="s">
        <v>23</v>
      </c>
      <c r="C1" s="93" t="s">
        <v>25</v>
      </c>
      <c r="D1" s="47" t="s">
        <v>403</v>
      </c>
      <c r="E1" s="48" t="s">
        <v>404</v>
      </c>
      <c r="F1" s="11"/>
      <c r="G1" s="11"/>
      <c r="H1" s="11"/>
      <c r="I1" s="11"/>
      <c r="J1" s="11"/>
      <c r="K1" s="11"/>
      <c r="L1" s="11"/>
    </row>
    <row r="2" spans="1:12" x14ac:dyDescent="0.2">
      <c r="A2" s="72" t="s">
        <v>413</v>
      </c>
      <c r="B2" s="13"/>
      <c r="C2" s="19">
        <f>SUM(C3:C7)</f>
        <v>422664</v>
      </c>
      <c r="D2" s="17">
        <f>COUNTA(A3:A7)</f>
        <v>5</v>
      </c>
      <c r="E2" s="73">
        <f t="shared" ref="E2:E33" si="0">C2/1097379</f>
        <v>0.38515772581760721</v>
      </c>
    </row>
    <row r="3" spans="1:12" hidden="1" outlineLevel="1" x14ac:dyDescent="0.2">
      <c r="A3" s="64" t="s">
        <v>134</v>
      </c>
      <c r="B3" s="36" t="s">
        <v>135</v>
      </c>
      <c r="C3" s="38">
        <v>131744</v>
      </c>
      <c r="D3" s="43"/>
      <c r="E3" s="66">
        <f t="shared" si="0"/>
        <v>0.12005332706384941</v>
      </c>
    </row>
    <row r="4" spans="1:12" hidden="1" outlineLevel="1" x14ac:dyDescent="0.2">
      <c r="A4" s="64" t="s">
        <v>61</v>
      </c>
      <c r="B4" s="36" t="s">
        <v>62</v>
      </c>
      <c r="C4" s="38">
        <v>82934</v>
      </c>
      <c r="D4" s="43"/>
      <c r="E4" s="66">
        <f t="shared" si="0"/>
        <v>7.5574619160745746E-2</v>
      </c>
    </row>
    <row r="5" spans="1:12" hidden="1" outlineLevel="1" x14ac:dyDescent="0.2">
      <c r="A5" s="64" t="s">
        <v>128</v>
      </c>
      <c r="B5" s="36" t="s">
        <v>129</v>
      </c>
      <c r="C5" s="38">
        <v>75604</v>
      </c>
      <c r="D5" s="43"/>
      <c r="E5" s="66">
        <f t="shared" si="0"/>
        <v>6.889506724659393E-2</v>
      </c>
    </row>
    <row r="6" spans="1:12" hidden="1" outlineLevel="1" x14ac:dyDescent="0.2">
      <c r="A6" s="64" t="s">
        <v>164</v>
      </c>
      <c r="B6" s="36" t="s">
        <v>162</v>
      </c>
      <c r="C6" s="38">
        <v>73192</v>
      </c>
      <c r="D6" s="43"/>
      <c r="E6" s="66">
        <f t="shared" si="0"/>
        <v>6.6697102824092677E-2</v>
      </c>
    </row>
    <row r="7" spans="1:12" hidden="1" outlineLevel="1" x14ac:dyDescent="0.2">
      <c r="A7" s="64" t="s">
        <v>137</v>
      </c>
      <c r="B7" s="36" t="s">
        <v>135</v>
      </c>
      <c r="C7" s="38">
        <v>59190</v>
      </c>
      <c r="D7" s="43"/>
      <c r="E7" s="66">
        <f t="shared" si="0"/>
        <v>5.3937609522325465E-2</v>
      </c>
    </row>
    <row r="8" spans="1:12" collapsed="1" x14ac:dyDescent="0.2">
      <c r="A8" s="67" t="s">
        <v>414</v>
      </c>
      <c r="B8" s="12"/>
      <c r="C8" s="20">
        <f>SUM(C9:C21)</f>
        <v>405224</v>
      </c>
      <c r="D8" s="17">
        <f>COUNTA(A9:A21)</f>
        <v>13</v>
      </c>
      <c r="E8" s="73">
        <f t="shared" si="0"/>
        <v>0.3692653130777972</v>
      </c>
    </row>
    <row r="9" spans="1:12" hidden="1" outlineLevel="1" x14ac:dyDescent="0.2">
      <c r="A9" s="64" t="s">
        <v>70</v>
      </c>
      <c r="B9" s="36" t="s">
        <v>71</v>
      </c>
      <c r="C9" s="38">
        <v>47139</v>
      </c>
      <c r="D9" s="43"/>
      <c r="E9" s="66">
        <f t="shared" si="0"/>
        <v>4.2955988769604665E-2</v>
      </c>
    </row>
    <row r="10" spans="1:12" hidden="1" outlineLevel="1" x14ac:dyDescent="0.2">
      <c r="A10" s="64" t="s">
        <v>175</v>
      </c>
      <c r="B10" s="36" t="s">
        <v>176</v>
      </c>
      <c r="C10" s="38">
        <v>43240</v>
      </c>
      <c r="D10" s="43"/>
      <c r="E10" s="66">
        <f t="shared" si="0"/>
        <v>3.9402977458106996E-2</v>
      </c>
    </row>
    <row r="11" spans="1:12" hidden="1" outlineLevel="1" x14ac:dyDescent="0.2">
      <c r="A11" s="64" t="s">
        <v>64</v>
      </c>
      <c r="B11" s="36" t="s">
        <v>65</v>
      </c>
      <c r="C11" s="38">
        <v>36405</v>
      </c>
      <c r="D11" s="43"/>
      <c r="E11" s="66">
        <f t="shared" si="0"/>
        <v>3.317450033215507E-2</v>
      </c>
    </row>
    <row r="12" spans="1:12" hidden="1" outlineLevel="1" x14ac:dyDescent="0.2">
      <c r="A12" s="64" t="s">
        <v>58</v>
      </c>
      <c r="B12" s="36" t="s">
        <v>59</v>
      </c>
      <c r="C12" s="38">
        <v>35688</v>
      </c>
      <c r="D12" s="43"/>
      <c r="E12" s="66">
        <f t="shared" si="0"/>
        <v>3.2521125335914031E-2</v>
      </c>
    </row>
    <row r="13" spans="1:12" hidden="1" outlineLevel="1" x14ac:dyDescent="0.2">
      <c r="A13" s="64" t="s">
        <v>122</v>
      </c>
      <c r="B13" s="36" t="s">
        <v>123</v>
      </c>
      <c r="C13" s="38">
        <v>34114</v>
      </c>
      <c r="D13" s="43"/>
      <c r="E13" s="66">
        <f t="shared" si="0"/>
        <v>3.1086798635658237E-2</v>
      </c>
    </row>
    <row r="14" spans="1:12" hidden="1" outlineLevel="1" x14ac:dyDescent="0.2">
      <c r="A14" s="64" t="s">
        <v>152</v>
      </c>
      <c r="B14" s="36" t="s">
        <v>153</v>
      </c>
      <c r="C14" s="38">
        <v>31931</v>
      </c>
      <c r="D14" s="43"/>
      <c r="E14" s="66">
        <f t="shared" si="0"/>
        <v>2.909751325658683E-2</v>
      </c>
    </row>
    <row r="15" spans="1:12" hidden="1" outlineLevel="1" x14ac:dyDescent="0.2">
      <c r="A15" s="64" t="s">
        <v>169</v>
      </c>
      <c r="B15" s="36" t="s">
        <v>170</v>
      </c>
      <c r="C15" s="38">
        <v>31012</v>
      </c>
      <c r="D15" s="43"/>
      <c r="E15" s="66">
        <f t="shared" si="0"/>
        <v>2.82600632962723E-2</v>
      </c>
    </row>
    <row r="16" spans="1:12" hidden="1" outlineLevel="1" x14ac:dyDescent="0.2">
      <c r="A16" s="64" t="s">
        <v>93</v>
      </c>
      <c r="B16" s="36" t="s">
        <v>94</v>
      </c>
      <c r="C16" s="38">
        <v>29568</v>
      </c>
      <c r="D16" s="43"/>
      <c r="E16" s="66">
        <f t="shared" si="0"/>
        <v>2.6944200681806377E-2</v>
      </c>
    </row>
    <row r="17" spans="1:5" hidden="1" outlineLevel="1" x14ac:dyDescent="0.2">
      <c r="A17" s="64" t="s">
        <v>112</v>
      </c>
      <c r="B17" s="36" t="s">
        <v>113</v>
      </c>
      <c r="C17" s="38">
        <v>25163</v>
      </c>
      <c r="D17" s="43"/>
      <c r="E17" s="66">
        <f t="shared" si="0"/>
        <v>2.2930090697926606E-2</v>
      </c>
    </row>
    <row r="18" spans="1:5" hidden="1" outlineLevel="1" x14ac:dyDescent="0.2">
      <c r="A18" s="64" t="s">
        <v>172</v>
      </c>
      <c r="B18" s="36" t="s">
        <v>173</v>
      </c>
      <c r="C18" s="38">
        <v>23359</v>
      </c>
      <c r="D18" s="43"/>
      <c r="E18" s="66">
        <f t="shared" si="0"/>
        <v>2.1286173692042585E-2</v>
      </c>
    </row>
    <row r="19" spans="1:5" hidden="1" outlineLevel="1" x14ac:dyDescent="0.2">
      <c r="A19" s="64" t="s">
        <v>52</v>
      </c>
      <c r="B19" s="36" t="s">
        <v>53</v>
      </c>
      <c r="C19" s="38">
        <v>22583</v>
      </c>
      <c r="D19" s="43"/>
      <c r="E19" s="66">
        <f t="shared" si="0"/>
        <v>2.0579034226096908E-2</v>
      </c>
    </row>
    <row r="20" spans="1:5" hidden="1" outlineLevel="1" x14ac:dyDescent="0.2">
      <c r="A20" s="64" t="s">
        <v>96</v>
      </c>
      <c r="B20" s="36" t="s">
        <v>97</v>
      </c>
      <c r="C20" s="38">
        <v>22529</v>
      </c>
      <c r="D20" s="43"/>
      <c r="E20" s="66">
        <f t="shared" si="0"/>
        <v>2.0529826067384193E-2</v>
      </c>
    </row>
    <row r="21" spans="1:5" hidden="1" outlineLevel="1" x14ac:dyDescent="0.2">
      <c r="A21" s="64" t="s">
        <v>42</v>
      </c>
      <c r="B21" s="36" t="s">
        <v>43</v>
      </c>
      <c r="C21" s="38">
        <v>22493</v>
      </c>
      <c r="D21" s="43"/>
      <c r="E21" s="66">
        <f t="shared" si="0"/>
        <v>2.0497020628242386E-2</v>
      </c>
    </row>
    <row r="22" spans="1:5" collapsed="1" x14ac:dyDescent="0.2">
      <c r="A22" s="67" t="s">
        <v>415</v>
      </c>
      <c r="B22" s="18"/>
      <c r="C22" s="20">
        <f>SUM(C23:C33)</f>
        <v>165830</v>
      </c>
      <c r="D22" s="17">
        <f>COUNTA(A23:A33)</f>
        <v>11</v>
      </c>
      <c r="E22" s="73">
        <f t="shared" si="0"/>
        <v>0.1511146103579529</v>
      </c>
    </row>
    <row r="23" spans="1:5" hidden="1" outlineLevel="1" x14ac:dyDescent="0.2">
      <c r="A23" s="64" t="s">
        <v>118</v>
      </c>
      <c r="B23" s="36" t="s">
        <v>116</v>
      </c>
      <c r="C23" s="38">
        <v>19821</v>
      </c>
      <c r="D23" s="43"/>
      <c r="E23" s="66">
        <f t="shared" si="0"/>
        <v>1.8062128034161396E-2</v>
      </c>
    </row>
    <row r="24" spans="1:5" hidden="1" outlineLevel="1" x14ac:dyDescent="0.2">
      <c r="A24" s="64" t="s">
        <v>131</v>
      </c>
      <c r="B24" s="36" t="s">
        <v>132</v>
      </c>
      <c r="C24" s="38">
        <v>17871</v>
      </c>
      <c r="D24" s="43"/>
      <c r="E24" s="66">
        <f t="shared" si="0"/>
        <v>1.6285166747313371E-2</v>
      </c>
    </row>
    <row r="25" spans="1:5" hidden="1" outlineLevel="1" x14ac:dyDescent="0.2">
      <c r="A25" s="64" t="s">
        <v>37</v>
      </c>
      <c r="B25" s="36" t="s">
        <v>38</v>
      </c>
      <c r="C25" s="38">
        <v>17153</v>
      </c>
      <c r="D25" s="43"/>
      <c r="E25" s="66">
        <f t="shared" si="0"/>
        <v>1.5630880488873945E-2</v>
      </c>
    </row>
    <row r="26" spans="1:5" hidden="1" outlineLevel="1" x14ac:dyDescent="0.2">
      <c r="A26" s="64" t="s">
        <v>102</v>
      </c>
      <c r="B26" s="36" t="s">
        <v>103</v>
      </c>
      <c r="C26" s="38">
        <v>17075</v>
      </c>
      <c r="D26" s="43"/>
      <c r="E26" s="66">
        <f t="shared" si="0"/>
        <v>1.5559802037400023E-2</v>
      </c>
    </row>
    <row r="27" spans="1:5" hidden="1" outlineLevel="1" x14ac:dyDescent="0.2">
      <c r="A27" s="64" t="s">
        <v>155</v>
      </c>
      <c r="B27" s="36" t="s">
        <v>156</v>
      </c>
      <c r="C27" s="38">
        <v>16359</v>
      </c>
      <c r="D27" s="43"/>
      <c r="E27" s="66">
        <f t="shared" si="0"/>
        <v>1.4907338303357363E-2</v>
      </c>
    </row>
    <row r="28" spans="1:5" hidden="1" outlineLevel="1" x14ac:dyDescent="0.2">
      <c r="A28" s="64" t="s">
        <v>105</v>
      </c>
      <c r="B28" s="36" t="s">
        <v>106</v>
      </c>
      <c r="C28" s="38">
        <v>14532</v>
      </c>
      <c r="D28" s="43"/>
      <c r="E28" s="66">
        <f t="shared" si="0"/>
        <v>1.324246226691052E-2</v>
      </c>
    </row>
    <row r="29" spans="1:5" hidden="1" outlineLevel="1" x14ac:dyDescent="0.2">
      <c r="A29" s="64" t="s">
        <v>67</v>
      </c>
      <c r="B29" s="36" t="s">
        <v>68</v>
      </c>
      <c r="C29" s="38">
        <v>14312</v>
      </c>
      <c r="D29" s="43"/>
      <c r="E29" s="66">
        <f t="shared" si="0"/>
        <v>1.3041984583266128E-2</v>
      </c>
    </row>
    <row r="30" spans="1:5" hidden="1" outlineLevel="1" x14ac:dyDescent="0.2">
      <c r="A30" s="64" t="s">
        <v>150</v>
      </c>
      <c r="B30" s="36" t="s">
        <v>148</v>
      </c>
      <c r="C30" s="38">
        <v>12642</v>
      </c>
      <c r="D30" s="43"/>
      <c r="E30" s="66">
        <f t="shared" si="0"/>
        <v>1.1520176711965511E-2</v>
      </c>
    </row>
    <row r="31" spans="1:5" hidden="1" outlineLevel="1" x14ac:dyDescent="0.2">
      <c r="A31" s="64" t="s">
        <v>125</v>
      </c>
      <c r="B31" s="36" t="s">
        <v>126</v>
      </c>
      <c r="C31" s="38">
        <v>12588</v>
      </c>
      <c r="D31" s="43"/>
      <c r="E31" s="66">
        <f t="shared" si="0"/>
        <v>1.1470968553252796E-2</v>
      </c>
    </row>
    <row r="32" spans="1:5" hidden="1" outlineLevel="1" x14ac:dyDescent="0.2">
      <c r="A32" s="64" t="s">
        <v>46</v>
      </c>
      <c r="B32" s="36" t="s">
        <v>47</v>
      </c>
      <c r="C32" s="38">
        <v>12330</v>
      </c>
      <c r="D32" s="43"/>
      <c r="E32" s="66">
        <f t="shared" si="0"/>
        <v>1.1235862906069826E-2</v>
      </c>
    </row>
    <row r="33" spans="1:5" hidden="1" outlineLevel="1" x14ac:dyDescent="0.2">
      <c r="A33" s="64" t="s">
        <v>158</v>
      </c>
      <c r="B33" s="36" t="s">
        <v>159</v>
      </c>
      <c r="C33" s="38">
        <v>11147</v>
      </c>
      <c r="D33" s="43"/>
      <c r="E33" s="66">
        <f t="shared" si="0"/>
        <v>1.0157839725382024E-2</v>
      </c>
    </row>
    <row r="34" spans="1:5" collapsed="1" x14ac:dyDescent="0.2">
      <c r="A34" s="67" t="s">
        <v>416</v>
      </c>
      <c r="B34" s="18"/>
      <c r="C34" s="20">
        <f>SUM(C35:C44)</f>
        <v>71301</v>
      </c>
      <c r="D34" s="17">
        <f>COUNTA(A35:A44)</f>
        <v>10</v>
      </c>
      <c r="E34" s="73">
        <f t="shared" ref="E34:E54" si="1">C34/1097379</f>
        <v>6.4973906006949286E-2</v>
      </c>
    </row>
    <row r="35" spans="1:5" hidden="1" outlineLevel="1" x14ac:dyDescent="0.2">
      <c r="A35" s="64" t="s">
        <v>161</v>
      </c>
      <c r="B35" s="36" t="s">
        <v>162</v>
      </c>
      <c r="C35" s="38">
        <v>9631</v>
      </c>
      <c r="D35" s="43"/>
      <c r="E35" s="66">
        <f t="shared" si="1"/>
        <v>8.7763662326324817E-3</v>
      </c>
    </row>
    <row r="36" spans="1:5" hidden="1" outlineLevel="1" x14ac:dyDescent="0.2">
      <c r="A36" s="64" t="s">
        <v>147</v>
      </c>
      <c r="B36" s="36" t="s">
        <v>148</v>
      </c>
      <c r="C36" s="38">
        <v>9476</v>
      </c>
      <c r="D36" s="43"/>
      <c r="E36" s="66">
        <f t="shared" si="1"/>
        <v>8.6351205918830231E-3</v>
      </c>
    </row>
    <row r="37" spans="1:5" hidden="1" outlineLevel="1" x14ac:dyDescent="0.2">
      <c r="A37" s="64" t="s">
        <v>139</v>
      </c>
      <c r="B37" s="36" t="s">
        <v>140</v>
      </c>
      <c r="C37" s="38">
        <v>8020</v>
      </c>
      <c r="D37" s="43"/>
      <c r="E37" s="66">
        <f t="shared" si="1"/>
        <v>7.3083228310364973E-3</v>
      </c>
    </row>
    <row r="38" spans="1:5" hidden="1" outlineLevel="1" x14ac:dyDescent="0.2">
      <c r="A38" s="64" t="s">
        <v>55</v>
      </c>
      <c r="B38" s="36" t="s">
        <v>56</v>
      </c>
      <c r="C38" s="38">
        <v>7997</v>
      </c>
      <c r="D38" s="43"/>
      <c r="E38" s="66">
        <f t="shared" si="1"/>
        <v>7.2873638004736742E-3</v>
      </c>
    </row>
    <row r="39" spans="1:5" hidden="1" outlineLevel="1" x14ac:dyDescent="0.2">
      <c r="A39" s="64" t="s">
        <v>166</v>
      </c>
      <c r="B39" s="36" t="s">
        <v>167</v>
      </c>
      <c r="C39" s="38">
        <v>6528</v>
      </c>
      <c r="D39" s="43"/>
      <c r="E39" s="66">
        <f t="shared" si="1"/>
        <v>5.9487196310481615E-3</v>
      </c>
    </row>
    <row r="40" spans="1:5" hidden="1" outlineLevel="1" x14ac:dyDescent="0.2">
      <c r="A40" s="64" t="s">
        <v>73</v>
      </c>
      <c r="B40" s="36" t="s">
        <v>74</v>
      </c>
      <c r="C40" s="38">
        <v>6460</v>
      </c>
      <c r="D40" s="43"/>
      <c r="E40" s="66">
        <f t="shared" si="1"/>
        <v>5.8867538015580758E-3</v>
      </c>
    </row>
    <row r="41" spans="1:5" hidden="1" outlineLevel="1" x14ac:dyDescent="0.2">
      <c r="A41" s="64" t="s">
        <v>145</v>
      </c>
      <c r="B41" s="36" t="s">
        <v>143</v>
      </c>
      <c r="C41" s="38">
        <v>6154</v>
      </c>
      <c r="D41" s="43"/>
      <c r="E41" s="66">
        <f t="shared" si="1"/>
        <v>5.6079075688526938E-3</v>
      </c>
    </row>
    <row r="42" spans="1:5" hidden="1" outlineLevel="1" x14ac:dyDescent="0.2">
      <c r="A42" s="64" t="s">
        <v>115</v>
      </c>
      <c r="B42" s="36" t="s">
        <v>116</v>
      </c>
      <c r="C42" s="38">
        <v>5991</v>
      </c>
      <c r="D42" s="43"/>
      <c r="E42" s="66">
        <f t="shared" si="1"/>
        <v>5.4593718305161664E-3</v>
      </c>
    </row>
    <row r="43" spans="1:5" hidden="1" outlineLevel="1" x14ac:dyDescent="0.2">
      <c r="A43" s="64" t="s">
        <v>90</v>
      </c>
      <c r="B43" s="36" t="s">
        <v>91</v>
      </c>
      <c r="C43" s="38">
        <v>5559</v>
      </c>
      <c r="D43" s="43"/>
      <c r="E43" s="66">
        <f t="shared" si="1"/>
        <v>5.0657065608144501E-3</v>
      </c>
    </row>
    <row r="44" spans="1:5" hidden="1" outlineLevel="1" x14ac:dyDescent="0.2">
      <c r="A44" s="64" t="s">
        <v>83</v>
      </c>
      <c r="B44" s="36" t="s">
        <v>81</v>
      </c>
      <c r="C44" s="38">
        <v>5485</v>
      </c>
      <c r="D44" s="43"/>
      <c r="E44" s="66">
        <f t="shared" si="1"/>
        <v>4.9982731581340633E-3</v>
      </c>
    </row>
    <row r="45" spans="1:5" collapsed="1" x14ac:dyDescent="0.2">
      <c r="A45" s="67" t="s">
        <v>417</v>
      </c>
      <c r="B45" s="18"/>
      <c r="C45" s="20">
        <f>SUM(C46:C54)</f>
        <v>32360</v>
      </c>
      <c r="D45" s="17">
        <f>COUNTA(A46:A54)</f>
        <v>9</v>
      </c>
      <c r="E45" s="73">
        <f t="shared" si="1"/>
        <v>2.9488444739693396E-2</v>
      </c>
    </row>
    <row r="46" spans="1:5" hidden="1" outlineLevel="1" x14ac:dyDescent="0.2">
      <c r="A46" s="64" t="s">
        <v>88</v>
      </c>
      <c r="B46" s="36" t="s">
        <v>86</v>
      </c>
      <c r="C46" s="38">
        <v>4620</v>
      </c>
      <c r="D46" s="43"/>
      <c r="E46" s="66">
        <f t="shared" si="1"/>
        <v>4.2100313565322468E-3</v>
      </c>
    </row>
    <row r="47" spans="1:5" hidden="1" outlineLevel="1" x14ac:dyDescent="0.2">
      <c r="A47" s="64" t="s">
        <v>80</v>
      </c>
      <c r="B47" s="36" t="s">
        <v>81</v>
      </c>
      <c r="C47" s="38">
        <v>4489</v>
      </c>
      <c r="D47" s="43"/>
      <c r="E47" s="66">
        <f t="shared" si="1"/>
        <v>4.0906560085439943E-3</v>
      </c>
    </row>
    <row r="48" spans="1:5" hidden="1" outlineLevel="1" x14ac:dyDescent="0.2">
      <c r="A48" s="64" t="s">
        <v>76</v>
      </c>
      <c r="B48" s="36" t="s">
        <v>77</v>
      </c>
      <c r="C48" s="38">
        <v>4469</v>
      </c>
      <c r="D48" s="43"/>
      <c r="E48" s="66">
        <f t="shared" si="1"/>
        <v>4.0724307645763225E-3</v>
      </c>
    </row>
    <row r="49" spans="1:5" hidden="1" outlineLevel="1" x14ac:dyDescent="0.2">
      <c r="A49" s="64" t="s">
        <v>142</v>
      </c>
      <c r="B49" s="36" t="s">
        <v>143</v>
      </c>
      <c r="C49" s="38">
        <v>4230</v>
      </c>
      <c r="D49" s="43"/>
      <c r="E49" s="66">
        <f t="shared" si="1"/>
        <v>3.8546390991626412E-3</v>
      </c>
    </row>
    <row r="50" spans="1:5" hidden="1" outlineLevel="1" x14ac:dyDescent="0.2">
      <c r="A50" s="64" t="s">
        <v>49</v>
      </c>
      <c r="B50" s="36" t="s">
        <v>47</v>
      </c>
      <c r="C50" s="38">
        <v>3828</v>
      </c>
      <c r="D50" s="43"/>
      <c r="E50" s="66">
        <f t="shared" si="1"/>
        <v>3.4883116954124325E-3</v>
      </c>
    </row>
    <row r="51" spans="1:5" hidden="1" outlineLevel="1" x14ac:dyDescent="0.2">
      <c r="A51" s="64" t="s">
        <v>85</v>
      </c>
      <c r="B51" s="36" t="s">
        <v>86</v>
      </c>
      <c r="C51" s="38">
        <v>3778</v>
      </c>
      <c r="D51" s="43"/>
      <c r="E51" s="66">
        <f t="shared" si="1"/>
        <v>3.4427485854932527E-3</v>
      </c>
    </row>
    <row r="52" spans="1:5" hidden="1" outlineLevel="1" x14ac:dyDescent="0.2">
      <c r="A52" s="64" t="s">
        <v>99</v>
      </c>
      <c r="B52" s="36" t="s">
        <v>100</v>
      </c>
      <c r="C52" s="38">
        <v>3616</v>
      </c>
      <c r="D52" s="43"/>
      <c r="E52" s="66">
        <f t="shared" si="1"/>
        <v>3.2951241093551087E-3</v>
      </c>
    </row>
    <row r="53" spans="1:5" hidden="1" outlineLevel="1" x14ac:dyDescent="0.2">
      <c r="A53" s="64" t="s">
        <v>120</v>
      </c>
      <c r="B53" s="36" t="s">
        <v>116</v>
      </c>
      <c r="C53" s="38">
        <v>1920</v>
      </c>
      <c r="D53" s="43"/>
      <c r="E53" s="66">
        <f t="shared" si="1"/>
        <v>1.749623420896518E-3</v>
      </c>
    </row>
    <row r="54" spans="1:5" hidden="1" outlineLevel="1" x14ac:dyDescent="0.2">
      <c r="A54" s="68" t="s">
        <v>109</v>
      </c>
      <c r="B54" s="53" t="s">
        <v>110</v>
      </c>
      <c r="C54" s="61">
        <v>1410</v>
      </c>
      <c r="D54" s="74"/>
      <c r="E54" s="71">
        <f t="shared" si="1"/>
        <v>1.2848796997208805E-3</v>
      </c>
    </row>
    <row r="55" spans="1:5" collapsed="1" x14ac:dyDescent="0.2"/>
    <row r="56" spans="1:5" x14ac:dyDescent="0.2">
      <c r="A56" s="1" t="s">
        <v>411</v>
      </c>
      <c r="C56" s="1"/>
    </row>
    <row r="57" spans="1:5" x14ac:dyDescent="0.2">
      <c r="A57" s="2" t="s">
        <v>418</v>
      </c>
      <c r="C57" s="1"/>
    </row>
    <row r="58" spans="1:5" customFormat="1" x14ac:dyDescent="0.2"/>
  </sheetData>
  <sortState xmlns:xlrd2="http://schemas.microsoft.com/office/spreadsheetml/2017/richdata2" ref="A46:E54">
    <sortCondition descending="1" ref="C46:C54"/>
  </sortState>
  <conditionalFormatting sqref="A3:E7 A9:E21 A23:E23 A46:E54 A35:E44">
    <cfRule type="expression" dxfId="2" priority="5">
      <formula>MOD(ROW(),2)=0</formula>
    </cfRule>
  </conditionalFormatting>
  <conditionalFormatting sqref="A24:E33">
    <cfRule type="expression" dxfId="1" priority="3">
      <formula>MOD(ROW(),2)=0</formula>
    </cfRule>
  </conditionalFormatting>
  <conditionalFormatting sqref="A57">
    <cfRule type="expression" dxfId="0" priority="1">
      <formula>MOD(ROW(),2)=0</formula>
    </cfRule>
  </conditionalFormatting>
  <printOptions horizontalCentered="1" verticalCentered="1"/>
  <pageMargins left="0.75" right="0.75" top="1" bottom="1" header="0.5" footer="0.5"/>
  <pageSetup orientation="landscape" r:id="rId1"/>
  <headerFooter>
    <oddHeader>Data Dump - Library Data Sections</oddHeader>
    <oddFooter>Counting Opinions (SQUIRE) Ltd.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C6E14-8D29-462F-9F20-C4123F0948C2}">
  <ds:schemaRefs>
    <ds:schemaRef ds:uri="http://purl.org/dc/elements/1.1/"/>
    <ds:schemaRef ds:uri="http://schemas.microsoft.com/office/2006/metadata/properties"/>
    <ds:schemaRef ds:uri="0ee27866-b6d5-4252-8d64-3ae05954dadf"/>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794e957f-80ce-4eda-9e02-31455ab5eee7"/>
    <ds:schemaRef ds:uri="http://www.w3.org/XML/1998/namespace"/>
  </ds:schemaRefs>
</ds:datastoreItem>
</file>

<file path=customXml/itemProps2.xml><?xml version="1.0" encoding="utf-8"?>
<ds:datastoreItem xmlns:ds="http://schemas.openxmlformats.org/officeDocument/2006/customXml" ds:itemID="{B592B34C-EDE6-44EE-9E0E-B2889F09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E6A26B-3342-401E-B77F-DF2DB8BBD8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Profiles</vt:lpstr>
      <vt:lpstr>COVID Response</vt:lpstr>
      <vt:lpstr>Directory</vt:lpstr>
      <vt:lpstr>Branches</vt:lpstr>
      <vt:lpstr>Revenue Ranking</vt:lpstr>
      <vt:lpstr>Population Ranking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2022-01-25T16:57:28Z</dcterms:created>
  <dcterms:modified xsi:type="dcterms:W3CDTF">2022-03-25T17:22:46Z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