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2-CompStats/Published/"/>
    </mc:Choice>
  </mc:AlternateContent>
  <xr:revisionPtr revIDLastSave="0" documentId="8_{5561524B-423A-4B75-89F1-60517AD7AC9B}" xr6:coauthVersionLast="47" xr6:coauthVersionMax="47" xr10:uidLastSave="{00000000-0000-0000-0000-000000000000}"/>
  <bookViews>
    <workbookView xWindow="28680" yWindow="-120" windowWidth="29040" windowHeight="15840" tabRatio="753" xr2:uid="{C8C9861A-14AD-485B-B5E1-3E5E4C1DE65D}"/>
  </bookViews>
  <sheets>
    <sheet name="Intro" sheetId="17" r:id="rId1"/>
    <sheet name="Positions" sheetId="18" r:id="rId2"/>
    <sheet name="Library Summary" sheetId="3" r:id="rId3"/>
    <sheet name="Library Summary by pop" sheetId="4" r:id="rId4"/>
    <sheet name="Staff Measures" sheetId="7" r:id="rId5"/>
    <sheet name="Staff Measures by pop" sheetId="9" r:id="rId6"/>
    <sheet name="Salary Ranges - statewide" sheetId="6" r:id="rId7"/>
    <sheet name="Salary Ranges by pop" sheetId="8" r:id="rId8"/>
    <sheet name="Job Categories" sheetId="16" r:id="rId9"/>
    <sheet name="All Data" sheetId="1" r:id="rId10"/>
  </sheets>
  <definedNames>
    <definedName name="_xlnm._FilterDatabase" localSheetId="2" hidden="1">'Library Summary'!$A$2:$J$2</definedName>
    <definedName name="_xlnm._FilterDatabase" localSheetId="4" hidden="1">'Staff Measures'!$A$1:$M$49</definedName>
    <definedName name="_xlnm.Print_Titles" localSheetId="7">'Salary Ranges by pop'!$2:$2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4" i="18" l="1"/>
  <c r="G833" i="18"/>
  <c r="G832" i="18"/>
  <c r="G830" i="18"/>
  <c r="G829" i="18"/>
  <c r="G827" i="18"/>
  <c r="G826" i="18"/>
  <c r="G823" i="18"/>
  <c r="G822" i="18"/>
  <c r="G821" i="18"/>
  <c r="G819" i="18"/>
  <c r="G818" i="18"/>
  <c r="G817" i="18"/>
  <c r="G816" i="18"/>
  <c r="G814" i="18"/>
  <c r="G809" i="18"/>
  <c r="G807" i="18"/>
  <c r="G806" i="18"/>
  <c r="G802" i="18"/>
  <c r="G797" i="18"/>
  <c r="G796" i="18"/>
  <c r="G793" i="18"/>
  <c r="G792" i="18"/>
  <c r="G791" i="18"/>
  <c r="G789" i="18"/>
  <c r="G787" i="18"/>
  <c r="G783" i="18"/>
  <c r="G782" i="18"/>
  <c r="G781" i="18"/>
  <c r="G779" i="18"/>
  <c r="G777" i="18"/>
  <c r="G776" i="18"/>
  <c r="G772" i="18"/>
  <c r="G769" i="18"/>
  <c r="G768" i="18"/>
  <c r="G767" i="18"/>
  <c r="G766" i="18"/>
  <c r="G759" i="18"/>
  <c r="G758" i="18"/>
  <c r="G754" i="18"/>
  <c r="G753" i="18"/>
  <c r="G752" i="18"/>
  <c r="G751" i="18"/>
  <c r="G750" i="18"/>
  <c r="G748" i="18"/>
  <c r="G745" i="18"/>
  <c r="G744" i="18"/>
  <c r="G743" i="18"/>
  <c r="G742" i="18"/>
  <c r="G741" i="18"/>
  <c r="G736" i="18"/>
  <c r="G735" i="18"/>
  <c r="G734" i="18"/>
  <c r="G733" i="18"/>
  <c r="G732" i="18"/>
  <c r="G731" i="18"/>
  <c r="G728" i="18"/>
  <c r="G727" i="18"/>
  <c r="G726" i="18"/>
  <c r="G725" i="18"/>
  <c r="G724" i="18"/>
  <c r="I723" i="18"/>
  <c r="G718" i="18"/>
  <c r="G717" i="18"/>
  <c r="G714" i="18"/>
  <c r="G702" i="18"/>
  <c r="G694" i="18"/>
  <c r="G691" i="18"/>
  <c r="G690" i="18"/>
  <c r="G688" i="18"/>
  <c r="G682" i="18"/>
  <c r="G680" i="18"/>
  <c r="G679" i="18"/>
  <c r="G678" i="18"/>
  <c r="G677" i="18"/>
  <c r="G671" i="18"/>
  <c r="G670" i="18"/>
  <c r="G669" i="18"/>
  <c r="G668" i="18"/>
  <c r="G667" i="18"/>
  <c r="G666" i="18"/>
  <c r="G663" i="18"/>
  <c r="G662" i="18"/>
  <c r="G661" i="18"/>
  <c r="G660" i="18"/>
  <c r="G659" i="18"/>
  <c r="G658" i="18"/>
  <c r="G657" i="18"/>
  <c r="G656" i="18"/>
  <c r="I648" i="18"/>
  <c r="G638" i="18"/>
  <c r="I622" i="18"/>
  <c r="G614" i="18"/>
  <c r="G608" i="18"/>
  <c r="G607" i="18"/>
  <c r="G606" i="18"/>
  <c r="G605" i="18"/>
  <c r="G604" i="18"/>
  <c r="G603" i="18"/>
  <c r="G602" i="18"/>
  <c r="G601" i="18"/>
  <c r="G600" i="18"/>
  <c r="G599" i="18"/>
  <c r="G598" i="18"/>
  <c r="G597" i="18"/>
  <c r="G596" i="18"/>
  <c r="G595" i="18"/>
  <c r="G594" i="18"/>
  <c r="G593" i="18"/>
  <c r="G592" i="18"/>
  <c r="G591" i="18"/>
  <c r="G590" i="18"/>
  <c r="G589" i="18"/>
  <c r="G588" i="18"/>
  <c r="G587" i="18"/>
  <c r="G586" i="18"/>
  <c r="G585" i="18"/>
  <c r="G584" i="18"/>
  <c r="G583" i="18"/>
  <c r="G582" i="18"/>
  <c r="G581" i="18"/>
  <c r="G580" i="18"/>
  <c r="G579" i="18"/>
  <c r="G578" i="18"/>
  <c r="G577" i="18"/>
  <c r="G576" i="18"/>
  <c r="G575" i="18"/>
  <c r="G574" i="18"/>
  <c r="G573" i="18"/>
  <c r="G572" i="18"/>
  <c r="G571" i="18"/>
  <c r="G570" i="18"/>
  <c r="G569" i="18"/>
  <c r="G568" i="18"/>
  <c r="G567" i="18"/>
  <c r="G566" i="18"/>
  <c r="G565" i="18"/>
  <c r="G564" i="18"/>
  <c r="G563" i="18"/>
  <c r="G562" i="18"/>
  <c r="G561" i="18"/>
  <c r="G560" i="18"/>
  <c r="G559" i="18"/>
  <c r="G558" i="18"/>
  <c r="G557" i="18"/>
  <c r="G556" i="18"/>
  <c r="G555" i="18"/>
  <c r="G554" i="18"/>
  <c r="G553" i="18"/>
  <c r="G552" i="18"/>
  <c r="G551" i="18"/>
  <c r="G550" i="18"/>
  <c r="G549" i="18"/>
  <c r="G548" i="18"/>
  <c r="G547" i="18"/>
  <c r="G546" i="18"/>
  <c r="G545" i="18"/>
  <c r="G544" i="18"/>
  <c r="G543" i="18"/>
  <c r="G542" i="18"/>
  <c r="G541" i="18"/>
  <c r="G540" i="18"/>
  <c r="G539" i="18"/>
  <c r="G538" i="18"/>
  <c r="G537" i="18"/>
  <c r="G536" i="18"/>
  <c r="G535" i="18"/>
  <c r="G534" i="18"/>
  <c r="G533" i="18"/>
  <c r="G532" i="18"/>
  <c r="G522" i="18"/>
  <c r="G520" i="18"/>
  <c r="G512" i="18"/>
  <c r="G511" i="18"/>
  <c r="G502" i="18"/>
  <c r="G501" i="18"/>
  <c r="G500" i="18"/>
  <c r="G481" i="18"/>
  <c r="G480" i="18"/>
  <c r="G479" i="18"/>
  <c r="G477" i="18"/>
  <c r="G476" i="18"/>
  <c r="G473" i="18"/>
  <c r="G471" i="18"/>
  <c r="G470" i="18"/>
  <c r="G463" i="18"/>
  <c r="G462" i="18"/>
  <c r="G458" i="18"/>
  <c r="G457" i="18"/>
  <c r="G455" i="18"/>
  <c r="G453" i="18"/>
  <c r="G452" i="18"/>
  <c r="G451" i="18"/>
  <c r="G449" i="18"/>
  <c r="G448" i="18"/>
  <c r="G447" i="18"/>
  <c r="G445" i="18"/>
  <c r="G444" i="18"/>
  <c r="G443" i="18"/>
  <c r="G442" i="18"/>
  <c r="G441" i="18"/>
  <c r="G439" i="18"/>
  <c r="G438" i="18"/>
  <c r="G437" i="18"/>
  <c r="G436" i="18"/>
  <c r="G435" i="18"/>
  <c r="G434" i="18"/>
  <c r="G424" i="18"/>
  <c r="G422" i="18"/>
  <c r="G419" i="18"/>
  <c r="G414" i="18"/>
  <c r="G413" i="18"/>
  <c r="G412" i="18"/>
  <c r="G410" i="18"/>
  <c r="G409" i="18"/>
  <c r="I408" i="18"/>
  <c r="G403" i="18"/>
  <c r="G402" i="18"/>
  <c r="G401" i="18"/>
  <c r="G400" i="18"/>
  <c r="G397" i="18"/>
  <c r="G396" i="18"/>
  <c r="G395" i="18"/>
  <c r="G391" i="18"/>
  <c r="G390" i="18"/>
  <c r="G389" i="18"/>
  <c r="G387" i="18"/>
  <c r="G386" i="18"/>
  <c r="G385" i="18"/>
  <c r="G384" i="18"/>
  <c r="I382" i="18"/>
  <c r="G379" i="18"/>
  <c r="G375" i="18"/>
  <c r="G373" i="18"/>
  <c r="G372" i="18"/>
  <c r="G371" i="18"/>
  <c r="G370" i="18"/>
  <c r="G369" i="18"/>
  <c r="G368" i="18"/>
  <c r="G367" i="18"/>
  <c r="G366" i="18"/>
  <c r="G365" i="18"/>
  <c r="G363" i="18"/>
  <c r="G362" i="18"/>
  <c r="G360" i="18"/>
  <c r="G359" i="18"/>
  <c r="G358" i="18"/>
  <c r="G357" i="18"/>
  <c r="G356" i="18"/>
  <c r="G353" i="18"/>
  <c r="G352" i="18"/>
  <c r="G350" i="18"/>
  <c r="I342" i="18"/>
  <c r="I326" i="18"/>
  <c r="I316" i="18"/>
  <c r="G308" i="18"/>
  <c r="G298" i="18"/>
  <c r="G291" i="18"/>
  <c r="G280" i="18"/>
  <c r="I272" i="18"/>
  <c r="I267" i="18"/>
  <c r="G261" i="18"/>
  <c r="G258" i="18"/>
  <c r="G252" i="18"/>
  <c r="G251" i="18"/>
  <c r="G250" i="18"/>
  <c r="G244" i="18"/>
  <c r="G242" i="18"/>
  <c r="G234" i="18"/>
  <c r="G233" i="18"/>
  <c r="G230" i="18"/>
  <c r="G229" i="18"/>
  <c r="G228" i="18"/>
  <c r="G227" i="18"/>
  <c r="G225" i="18"/>
  <c r="G224" i="18"/>
  <c r="G222" i="18"/>
  <c r="G221" i="18"/>
  <c r="G219" i="18"/>
  <c r="G218" i="18"/>
  <c r="G217" i="18"/>
  <c r="G214" i="18"/>
  <c r="G213" i="18"/>
  <c r="G212" i="18"/>
  <c r="G211" i="18"/>
  <c r="G209" i="18"/>
  <c r="G208" i="18"/>
  <c r="G207" i="18"/>
  <c r="I205" i="18"/>
  <c r="G186" i="18"/>
  <c r="G184" i="18"/>
  <c r="G179" i="18"/>
  <c r="G176" i="18"/>
  <c r="G172" i="18"/>
  <c r="G168" i="18"/>
  <c r="G167" i="18"/>
  <c r="G158" i="18"/>
  <c r="G157" i="18"/>
  <c r="G156" i="18"/>
  <c r="G155" i="18"/>
  <c r="G154" i="18"/>
  <c r="G153" i="18"/>
  <c r="G148" i="18"/>
  <c r="G146" i="18"/>
  <c r="G145" i="18"/>
  <c r="G143" i="18"/>
  <c r="G142" i="18"/>
  <c r="G141" i="18"/>
  <c r="G140" i="18"/>
  <c r="G139" i="18"/>
  <c r="G138" i="18"/>
  <c r="G137" i="18"/>
  <c r="G118" i="18"/>
  <c r="G117" i="18"/>
  <c r="G116" i="18"/>
  <c r="G115" i="18"/>
  <c r="G114" i="18"/>
  <c r="G113" i="18"/>
  <c r="G112" i="18"/>
  <c r="G105" i="18"/>
  <c r="G104" i="18"/>
  <c r="G103" i="18"/>
  <c r="G102" i="18"/>
  <c r="G101" i="18"/>
  <c r="G99" i="18"/>
  <c r="G98" i="18"/>
  <c r="G97" i="18"/>
  <c r="G95" i="18"/>
  <c r="G94" i="18"/>
  <c r="G92" i="18"/>
  <c r="G91" i="18"/>
  <c r="G90" i="18"/>
  <c r="G89" i="18"/>
  <c r="G78" i="18"/>
  <c r="G77" i="18"/>
  <c r="G71" i="18"/>
  <c r="G66" i="18"/>
  <c r="G60" i="18"/>
  <c r="G59" i="18"/>
  <c r="G57" i="18"/>
  <c r="G55" i="18"/>
  <c r="I50" i="18"/>
  <c r="I41" i="18"/>
  <c r="G32" i="18"/>
  <c r="G31" i="18"/>
  <c r="G29" i="18"/>
  <c r="G28" i="18"/>
  <c r="G25" i="18"/>
  <c r="G24" i="18"/>
  <c r="G23" i="18"/>
  <c r="G22" i="18"/>
  <c r="G21" i="18"/>
  <c r="G19" i="18"/>
  <c r="G18" i="18"/>
  <c r="G17" i="18"/>
  <c r="G16" i="18"/>
  <c r="G15" i="18"/>
  <c r="G11" i="18"/>
  <c r="G10" i="18"/>
  <c r="G8" i="18"/>
  <c r="G7" i="18"/>
  <c r="G6" i="18"/>
  <c r="G3" i="18"/>
  <c r="G2" i="18"/>
  <c r="J63" i="9"/>
  <c r="I63" i="9"/>
  <c r="G63" i="9"/>
  <c r="E63" i="9"/>
  <c r="F63" i="9"/>
  <c r="D63" i="9"/>
  <c r="C63" i="9"/>
  <c r="J62" i="9"/>
  <c r="I62" i="9"/>
  <c r="G62" i="9"/>
  <c r="E62" i="9"/>
  <c r="F62" i="9"/>
  <c r="D62" i="9"/>
  <c r="C62" i="9"/>
  <c r="J61" i="9"/>
  <c r="I61" i="9"/>
  <c r="G61" i="9"/>
  <c r="E61" i="9"/>
  <c r="F61" i="9"/>
  <c r="D61" i="9"/>
  <c r="C61" i="9"/>
  <c r="M12" i="9"/>
  <c r="L12" i="9"/>
  <c r="K12" i="9"/>
  <c r="H12" i="9"/>
  <c r="M20" i="9"/>
  <c r="L20" i="9"/>
  <c r="K20" i="9"/>
  <c r="H20" i="9"/>
  <c r="M17" i="9"/>
  <c r="L17" i="9"/>
  <c r="K17" i="9"/>
  <c r="H17" i="9"/>
  <c r="M43" i="9"/>
  <c r="L43" i="9"/>
  <c r="K43" i="9"/>
  <c r="H43" i="9"/>
  <c r="M7" i="9"/>
  <c r="L7" i="9"/>
  <c r="K7" i="9"/>
  <c r="H7" i="9"/>
  <c r="M39" i="9"/>
  <c r="L39" i="9"/>
  <c r="K39" i="9"/>
  <c r="H39" i="9"/>
  <c r="M36" i="9"/>
  <c r="L36" i="9"/>
  <c r="K36" i="9"/>
  <c r="H36" i="9"/>
  <c r="M30" i="9"/>
  <c r="L30" i="9"/>
  <c r="K30" i="9"/>
  <c r="H30" i="9"/>
  <c r="M16" i="9"/>
  <c r="L16" i="9"/>
  <c r="K16" i="9"/>
  <c r="H16" i="9"/>
  <c r="M33" i="9"/>
  <c r="L33" i="9"/>
  <c r="K33" i="9"/>
  <c r="H33" i="9"/>
  <c r="M40" i="9"/>
  <c r="L40" i="9"/>
  <c r="K40" i="9"/>
  <c r="H40" i="9"/>
  <c r="M45" i="9"/>
  <c r="L45" i="9"/>
  <c r="K45" i="9"/>
  <c r="H45" i="9"/>
  <c r="M54" i="9"/>
  <c r="L54" i="9"/>
  <c r="K54" i="9"/>
  <c r="H54" i="9"/>
  <c r="M41" i="9"/>
  <c r="L41" i="9"/>
  <c r="K41" i="9"/>
  <c r="H41" i="9"/>
  <c r="M8" i="9"/>
  <c r="L8" i="9"/>
  <c r="K8" i="9"/>
  <c r="H8" i="9"/>
  <c r="M4" i="9"/>
  <c r="L4" i="9"/>
  <c r="K4" i="9"/>
  <c r="H4" i="9"/>
  <c r="M27" i="9"/>
  <c r="L27" i="9"/>
  <c r="K27" i="9"/>
  <c r="H27" i="9"/>
  <c r="M6" i="9"/>
  <c r="L6" i="9"/>
  <c r="K6" i="9"/>
  <c r="H6" i="9"/>
  <c r="M34" i="9"/>
  <c r="L34" i="9"/>
  <c r="K34" i="9"/>
  <c r="H34" i="9"/>
  <c r="M15" i="9"/>
  <c r="L15" i="9"/>
  <c r="K15" i="9"/>
  <c r="H15" i="9"/>
  <c r="M58" i="9"/>
  <c r="L58" i="9"/>
  <c r="K58" i="9"/>
  <c r="H58" i="9"/>
  <c r="M26" i="9"/>
  <c r="L26" i="9"/>
  <c r="K26" i="9"/>
  <c r="H26" i="9"/>
  <c r="M46" i="9"/>
  <c r="L46" i="9"/>
  <c r="K46" i="9"/>
  <c r="H46" i="9"/>
  <c r="M19" i="9"/>
  <c r="L19" i="9"/>
  <c r="K19" i="9"/>
  <c r="H19" i="9"/>
  <c r="M59" i="9"/>
  <c r="L59" i="9"/>
  <c r="K59" i="9"/>
  <c r="H59" i="9"/>
  <c r="M31" i="9"/>
  <c r="L31" i="9"/>
  <c r="K31" i="9"/>
  <c r="H31" i="9"/>
  <c r="M29" i="9"/>
  <c r="L29" i="9"/>
  <c r="K29" i="9"/>
  <c r="H29" i="9"/>
  <c r="M57" i="9"/>
  <c r="L57" i="9"/>
  <c r="K57" i="9"/>
  <c r="H57" i="9"/>
  <c r="M22" i="9"/>
  <c r="L22" i="9"/>
  <c r="K22" i="9"/>
  <c r="H22" i="9"/>
  <c r="M18" i="9"/>
  <c r="L18" i="9"/>
  <c r="K18" i="9"/>
  <c r="H18" i="9"/>
  <c r="M47" i="9"/>
  <c r="L47" i="9"/>
  <c r="K47" i="9"/>
  <c r="H47" i="9"/>
  <c r="M51" i="9"/>
  <c r="L51" i="9"/>
  <c r="K51" i="9"/>
  <c r="H51" i="9"/>
  <c r="M56" i="9"/>
  <c r="L56" i="9"/>
  <c r="K56" i="9"/>
  <c r="H56" i="9"/>
  <c r="M48" i="9"/>
  <c r="L48" i="9"/>
  <c r="K48" i="9"/>
  <c r="H48" i="9"/>
  <c r="M52" i="9"/>
  <c r="L52" i="9"/>
  <c r="K52" i="9"/>
  <c r="H52" i="9"/>
  <c r="M53" i="9"/>
  <c r="L53" i="9"/>
  <c r="K53" i="9"/>
  <c r="H53" i="9"/>
  <c r="M44" i="9"/>
  <c r="L44" i="9"/>
  <c r="K44" i="9"/>
  <c r="H44" i="9"/>
  <c r="M11" i="9"/>
  <c r="L11" i="9"/>
  <c r="K11" i="9"/>
  <c r="H11" i="9"/>
  <c r="M32" i="9"/>
  <c r="L32" i="9"/>
  <c r="K32" i="9"/>
  <c r="H32" i="9"/>
  <c r="M13" i="9"/>
  <c r="L13" i="9"/>
  <c r="K13" i="9"/>
  <c r="H13" i="9"/>
  <c r="M5" i="9"/>
  <c r="L5" i="9"/>
  <c r="K5" i="9"/>
  <c r="H5" i="9"/>
  <c r="M14" i="9"/>
  <c r="L14" i="9"/>
  <c r="K14" i="9"/>
  <c r="H14" i="9"/>
  <c r="M42" i="9"/>
  <c r="L42" i="9"/>
  <c r="K42" i="9"/>
  <c r="H42" i="9"/>
  <c r="M21" i="9"/>
  <c r="L21" i="9"/>
  <c r="K21" i="9"/>
  <c r="H21" i="9"/>
  <c r="M55" i="9"/>
  <c r="L55" i="9"/>
  <c r="K55" i="9"/>
  <c r="H55" i="9"/>
  <c r="M35" i="9"/>
  <c r="L35" i="9"/>
  <c r="K35" i="9"/>
  <c r="H35" i="9"/>
  <c r="M23" i="9"/>
  <c r="L23" i="9"/>
  <c r="K23" i="9"/>
  <c r="H23" i="9"/>
  <c r="M28" i="9"/>
  <c r="L28" i="9"/>
  <c r="K28" i="9"/>
  <c r="H28" i="9"/>
  <c r="J53" i="7"/>
  <c r="J52" i="7"/>
  <c r="J51" i="7"/>
  <c r="K51" i="7" s="1"/>
  <c r="I53" i="7"/>
  <c r="I52" i="7"/>
  <c r="I51" i="7"/>
  <c r="M51" i="7" s="1"/>
  <c r="D53" i="7"/>
  <c r="D52" i="7"/>
  <c r="D51" i="7"/>
  <c r="M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2" i="7"/>
  <c r="M53" i="7" s="1"/>
  <c r="L3" i="7"/>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2" i="7"/>
  <c r="L53" i="7" s="1"/>
  <c r="K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2" i="7"/>
  <c r="K52" i="7" s="1"/>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2" i="7"/>
  <c r="F53" i="7"/>
  <c r="G53" i="7"/>
  <c r="E53" i="7"/>
  <c r="C53" i="7"/>
  <c r="F52" i="7"/>
  <c r="G52" i="7"/>
  <c r="E52" i="7"/>
  <c r="C52" i="7"/>
  <c r="F51" i="7"/>
  <c r="G51" i="7"/>
  <c r="H51" i="7" s="1"/>
  <c r="E51" i="7"/>
  <c r="C51" i="7"/>
  <c r="K53" i="7" l="1"/>
  <c r="L51" i="7"/>
  <c r="L52" i="7"/>
  <c r="M52" i="7"/>
  <c r="M63" i="9"/>
  <c r="L63" i="9"/>
  <c r="H61" i="9"/>
  <c r="H62" i="9"/>
  <c r="K63" i="9"/>
  <c r="L62" i="9"/>
  <c r="K61" i="9"/>
  <c r="M61" i="9"/>
  <c r="L61" i="9"/>
  <c r="K62" i="9"/>
  <c r="H63" i="9"/>
  <c r="M62" i="9"/>
  <c r="H53" i="7"/>
  <c r="H52" i="7"/>
  <c r="P24" i="1" l="1"/>
  <c r="O51" i="1"/>
  <c r="J64" i="4"/>
  <c r="J63" i="4"/>
  <c r="J62" i="4"/>
  <c r="D64" i="4"/>
  <c r="E64" i="4"/>
  <c r="F64" i="4"/>
  <c r="G64" i="4"/>
  <c r="H64" i="4"/>
  <c r="I64" i="4"/>
  <c r="D63" i="4"/>
  <c r="E63" i="4"/>
  <c r="F63" i="4"/>
  <c r="G63" i="4"/>
  <c r="H63" i="4"/>
  <c r="I63" i="4"/>
  <c r="D62" i="4"/>
  <c r="E62" i="4"/>
  <c r="F62" i="4"/>
  <c r="G62" i="4"/>
  <c r="H62" i="4"/>
  <c r="I62" i="4"/>
  <c r="C64" i="4"/>
  <c r="C63" i="4"/>
  <c r="C62" i="4"/>
  <c r="J54" i="3"/>
  <c r="J53" i="3"/>
  <c r="D54" i="3"/>
  <c r="E54" i="3"/>
  <c r="F54" i="3"/>
  <c r="G54" i="3"/>
  <c r="H54" i="3"/>
  <c r="I54" i="3"/>
  <c r="D53" i="3"/>
  <c r="E53" i="3"/>
  <c r="F53" i="3"/>
  <c r="G53" i="3"/>
  <c r="H53" i="3"/>
  <c r="I53" i="3"/>
  <c r="J52" i="3"/>
  <c r="D52" i="3"/>
  <c r="E52" i="3"/>
  <c r="F52" i="3"/>
  <c r="G52" i="3"/>
  <c r="H52" i="3"/>
  <c r="I52" i="3"/>
  <c r="C54" i="3"/>
  <c r="C52" i="3"/>
  <c r="C53" i="3"/>
  <c r="J13" i="4"/>
  <c r="J21" i="4"/>
  <c r="J18" i="4"/>
  <c r="J44" i="4"/>
  <c r="J8" i="4"/>
  <c r="J40" i="4"/>
  <c r="J37" i="4"/>
  <c r="J31" i="4"/>
  <c r="J17" i="4"/>
  <c r="J34" i="4"/>
  <c r="J41" i="4"/>
  <c r="J46" i="4"/>
  <c r="J55" i="4"/>
  <c r="J42" i="4"/>
  <c r="J9" i="4"/>
  <c r="J5" i="4"/>
  <c r="J28" i="4"/>
  <c r="J7" i="4"/>
  <c r="J35" i="4"/>
  <c r="J16" i="4"/>
  <c r="J59" i="4"/>
  <c r="J27" i="4"/>
  <c r="J47" i="4"/>
  <c r="J20" i="4"/>
  <c r="J60" i="4"/>
  <c r="J32" i="4"/>
  <c r="J30" i="4"/>
  <c r="J58" i="4"/>
  <c r="J23" i="4"/>
  <c r="J19" i="4"/>
  <c r="J48" i="4"/>
  <c r="J52" i="4"/>
  <c r="J57" i="4"/>
  <c r="J49" i="4"/>
  <c r="J53" i="4"/>
  <c r="J54" i="4"/>
  <c r="J45" i="4"/>
  <c r="J12" i="4"/>
  <c r="J33" i="4"/>
  <c r="J14" i="4"/>
  <c r="J6" i="4"/>
  <c r="J15" i="4"/>
  <c r="J43" i="4"/>
  <c r="J22" i="4"/>
  <c r="J56" i="4"/>
  <c r="J36" i="4"/>
  <c r="J24" i="4"/>
  <c r="J29" i="4"/>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3" i="3"/>
</calcChain>
</file>

<file path=xl/sharedStrings.xml><?xml version="1.0" encoding="utf-8"?>
<sst xmlns="http://schemas.openxmlformats.org/spreadsheetml/2006/main" count="19567" uniqueCount="594">
  <si>
    <t>Location</t>
  </si>
  <si>
    <t>Municipality</t>
  </si>
  <si>
    <t>Total Hours All Other Paid Staff</t>
  </si>
  <si>
    <t>Total Paid Employees Hours</t>
  </si>
  <si>
    <t>Job Category</t>
  </si>
  <si>
    <t>Position Title</t>
  </si>
  <si>
    <t>Hourly Rate</t>
  </si>
  <si>
    <t>Annual Salary</t>
  </si>
  <si>
    <t>Hours per Week</t>
  </si>
  <si>
    <t>Degree Required</t>
  </si>
  <si>
    <t>Supervisor?</t>
  </si>
  <si>
    <t>Adams Public Library</t>
  </si>
  <si>
    <t>Central Falls</t>
  </si>
  <si>
    <t/>
  </si>
  <si>
    <t>Director</t>
  </si>
  <si>
    <t>Library Director</t>
  </si>
  <si>
    <t>MLS</t>
  </si>
  <si>
    <t>Yes</t>
  </si>
  <si>
    <t>Youth Services (Children &amp; Teen)</t>
  </si>
  <si>
    <t>Youth Services Librarian</t>
  </si>
  <si>
    <t>No</t>
  </si>
  <si>
    <t>Borrower Services</t>
  </si>
  <si>
    <t>Library Assistant</t>
  </si>
  <si>
    <t>HS Diploma</t>
  </si>
  <si>
    <t>Facilities Maintenance</t>
  </si>
  <si>
    <t>Custodian</t>
  </si>
  <si>
    <t>None</t>
  </si>
  <si>
    <t>Ashaway Free Library</t>
  </si>
  <si>
    <t>Hopkinton</t>
  </si>
  <si>
    <t>Staff Librarian</t>
  </si>
  <si>
    <t>Children's Services</t>
  </si>
  <si>
    <t>Storytime Coordinator</t>
  </si>
  <si>
    <t>Administrative Staff</t>
  </si>
  <si>
    <t>Bookkeeper</t>
  </si>
  <si>
    <t>Barrington Public Library</t>
  </si>
  <si>
    <t>Barrington</t>
  </si>
  <si>
    <t>Administrative Assistant I</t>
  </si>
  <si>
    <t>Bachelor's</t>
  </si>
  <si>
    <t>Adult Services</t>
  </si>
  <si>
    <t>Head of Information Services</t>
  </si>
  <si>
    <t>Library Assistant I</t>
  </si>
  <si>
    <t>Library Assistant II</t>
  </si>
  <si>
    <t>Reference Assistant II</t>
  </si>
  <si>
    <t>Digital Services</t>
  </si>
  <si>
    <t>Digital Services Librarian</t>
  </si>
  <si>
    <t>Information Technology</t>
  </si>
  <si>
    <t>IT Coordinator</t>
  </si>
  <si>
    <t>Collection Management</t>
  </si>
  <si>
    <t xml:space="preserve">Head of Collections Management </t>
  </si>
  <si>
    <t>Collection Management Assistant</t>
  </si>
  <si>
    <t>Circulation assistant II</t>
  </si>
  <si>
    <t>Teen Services</t>
  </si>
  <si>
    <t>Teen Librarian</t>
  </si>
  <si>
    <t>Head of Children's Services</t>
  </si>
  <si>
    <t>Family Engagement Librarian</t>
  </si>
  <si>
    <t>Children's Assistant II</t>
  </si>
  <si>
    <t>Community Engagement Librarian</t>
  </si>
  <si>
    <t>Head of Custodial Services</t>
  </si>
  <si>
    <t>Part-time Custodian</t>
  </si>
  <si>
    <t>Brownell Library, Home of Little Compton</t>
  </si>
  <si>
    <t>Little Compton</t>
  </si>
  <si>
    <t>Circulation Associate/Technical Services</t>
  </si>
  <si>
    <t>Circulation Associate/Marketing &amp; Social Media</t>
  </si>
  <si>
    <t>Clark Memorial Library</t>
  </si>
  <si>
    <t>Richmond</t>
  </si>
  <si>
    <t>Assistant Director</t>
  </si>
  <si>
    <t>Coventry Public Library</t>
  </si>
  <si>
    <t>Coventry</t>
  </si>
  <si>
    <t>Head of Adult Services</t>
  </si>
  <si>
    <t>Head of Youth Services</t>
  </si>
  <si>
    <t>Librarian I</t>
  </si>
  <si>
    <t>Head of Technical Services</t>
  </si>
  <si>
    <t>Circulation Manager</t>
  </si>
  <si>
    <t>Technology Coordinator</t>
  </si>
  <si>
    <t>p/t Reference Librarian</t>
  </si>
  <si>
    <t>p/t circulation</t>
  </si>
  <si>
    <t>Page</t>
  </si>
  <si>
    <t>Aide</t>
  </si>
  <si>
    <t>Branch Manager</t>
  </si>
  <si>
    <t>Master's</t>
  </si>
  <si>
    <t>p/t bookkeeper</t>
  </si>
  <si>
    <t>p/t youth services assistant</t>
  </si>
  <si>
    <t>p/t Aide</t>
  </si>
  <si>
    <t>Outreach librarian</t>
  </si>
  <si>
    <t>p/t Reference librarian</t>
  </si>
  <si>
    <t>Cranston Public Library</t>
  </si>
  <si>
    <t>Cranston</t>
  </si>
  <si>
    <t>LIBRARIAN III</t>
  </si>
  <si>
    <t>LIBRARIAN I</t>
  </si>
  <si>
    <t>LIBRARY ASST II</t>
  </si>
  <si>
    <t>COMMUNICATIONS MANAGER</t>
  </si>
  <si>
    <t>Other</t>
  </si>
  <si>
    <t>DIRECTOR</t>
  </si>
  <si>
    <t>ASSISTANT DIRECTOR</t>
  </si>
  <si>
    <t>LIBRARIAN II</t>
  </si>
  <si>
    <t>ADMIN ASST</t>
  </si>
  <si>
    <t>LIBRARY ASST III</t>
  </si>
  <si>
    <t>HEAD CUSTODIAN</t>
  </si>
  <si>
    <t>BUSINESS MANAGER</t>
  </si>
  <si>
    <t>LIBRARY AIDE</t>
  </si>
  <si>
    <t>LIBRARIAN</t>
  </si>
  <si>
    <t>LIBRARY ASST</t>
  </si>
  <si>
    <t>PAGE</t>
  </si>
  <si>
    <t>CUSTODIAN</t>
  </si>
  <si>
    <t>DRIVER</t>
  </si>
  <si>
    <t>Cross' Mills Public Library</t>
  </si>
  <si>
    <t>Charlestown</t>
  </si>
  <si>
    <t>Community Services Librarian</t>
  </si>
  <si>
    <t>Circulation Supervisor</t>
  </si>
  <si>
    <t>Circulation Clerk</t>
  </si>
  <si>
    <t>Shelver</t>
  </si>
  <si>
    <t>Musical Program Director</t>
  </si>
  <si>
    <t>Building and Grounds Caretaker</t>
  </si>
  <si>
    <t>Cumberland Public Library</t>
  </si>
  <si>
    <t>Cumberland</t>
  </si>
  <si>
    <t>Assistant Director/Technology Coordinator</t>
  </si>
  <si>
    <t>Teen Services Coordinator</t>
  </si>
  <si>
    <t>Adult Services Coordinator</t>
  </si>
  <si>
    <t>Reference Services Coordinator</t>
  </si>
  <si>
    <t>Children's Services Coordinator</t>
  </si>
  <si>
    <t>Technical Services/Homebound Librarian</t>
  </si>
  <si>
    <t>PT Children's Librarian</t>
  </si>
  <si>
    <t>Administrative Assistant/Bookkeeper</t>
  </si>
  <si>
    <t>FT Children's Assistant</t>
  </si>
  <si>
    <t>PT Children's Assistant</t>
  </si>
  <si>
    <t>PT Reference Assistant</t>
  </si>
  <si>
    <t>PT Teen Assistant</t>
  </si>
  <si>
    <t>PT Desk Assistant</t>
  </si>
  <si>
    <t>PT Catalog Assistant</t>
  </si>
  <si>
    <t>Library Page</t>
  </si>
  <si>
    <t>Facilities Manager</t>
  </si>
  <si>
    <t>PT Custodian</t>
  </si>
  <si>
    <t>Davisville Free Library</t>
  </si>
  <si>
    <t>North Kingstown</t>
  </si>
  <si>
    <t>Librarian</t>
  </si>
  <si>
    <t>East Greenwich Free Library</t>
  </si>
  <si>
    <t>East Greenwich</t>
  </si>
  <si>
    <t>Administrative Assistant</t>
  </si>
  <si>
    <t>Head of Reference Services/Electronic Resources</t>
  </si>
  <si>
    <t>Part Time Children's Librarian</t>
  </si>
  <si>
    <t>Head of Circulation/Building Manager/IT Manager</t>
  </si>
  <si>
    <t>Part Time Circulation Clerk</t>
  </si>
  <si>
    <t>On Call/Substitute Librarian</t>
  </si>
  <si>
    <t>Processing Clerk</t>
  </si>
  <si>
    <t>Full Time Reference and Programming Librarian</t>
  </si>
  <si>
    <t>Part Time Reference Librarian</t>
  </si>
  <si>
    <t>East Providence Public Library</t>
  </si>
  <si>
    <t>East Providence</t>
  </si>
  <si>
    <t>Admin &amp; Tech Services Assistant</t>
  </si>
  <si>
    <t>Youth Services Coordinator</t>
  </si>
  <si>
    <t>Circulation Coordinator</t>
  </si>
  <si>
    <t>Youth Services Assistant</t>
  </si>
  <si>
    <t>Fuller Coordinator</t>
  </si>
  <si>
    <t>Circulation Aide</t>
  </si>
  <si>
    <t>Educator</t>
  </si>
  <si>
    <t>Literacy Coordinator</t>
  </si>
  <si>
    <t>Literacy Teacher</t>
  </si>
  <si>
    <t>Teen Services Librarian</t>
  </si>
  <si>
    <t>Head of Reference Services</t>
  </si>
  <si>
    <t>Systems Librarian</t>
  </si>
  <si>
    <t>Instruction Librarian</t>
  </si>
  <si>
    <t>Public Services Librarian</t>
  </si>
  <si>
    <t>Cataloging and Acquisitions Librarian</t>
  </si>
  <si>
    <t>Fuller Assistant</t>
  </si>
  <si>
    <t>Fuller Aide</t>
  </si>
  <si>
    <t>Reference Librarian</t>
  </si>
  <si>
    <t>East Smithfield Public Library</t>
  </si>
  <si>
    <t>Smithfield</t>
  </si>
  <si>
    <t>Circulation</t>
  </si>
  <si>
    <t>Children's Librarian</t>
  </si>
  <si>
    <t>Manager</t>
  </si>
  <si>
    <t>Maker Space Librarian</t>
  </si>
  <si>
    <t>Janitor/Maintenance</t>
  </si>
  <si>
    <t>Young Adult Librarian</t>
  </si>
  <si>
    <t>Library Technician</t>
  </si>
  <si>
    <t>Cataloger</t>
  </si>
  <si>
    <t>Exeter Public Library</t>
  </si>
  <si>
    <t>Exeter</t>
  </si>
  <si>
    <t>George Hail Free Library</t>
  </si>
  <si>
    <t>Warren</t>
  </si>
  <si>
    <t>Youth Services</t>
  </si>
  <si>
    <t>Cataloger / Archivist</t>
  </si>
  <si>
    <t>Clerk</t>
  </si>
  <si>
    <t>Storytime Librarian</t>
  </si>
  <si>
    <t>Glocester Manton Free Public Library</t>
  </si>
  <si>
    <t>Glocester</t>
  </si>
  <si>
    <t>Director of Glocester Libraries</t>
  </si>
  <si>
    <t>Youth Assistant</t>
  </si>
  <si>
    <t>Circulation Assistant</t>
  </si>
  <si>
    <t>Cataloging Assistant</t>
  </si>
  <si>
    <t>Janitor</t>
  </si>
  <si>
    <t>Greenville Public Library</t>
  </si>
  <si>
    <t>Children's Supervisor</t>
  </si>
  <si>
    <t>Reference Librarian/Technical Services</t>
  </si>
  <si>
    <t>Technology Coordinator/Circulation Supervisor</t>
  </si>
  <si>
    <t>Reference Assistant</t>
  </si>
  <si>
    <t>Children's Assistant</t>
  </si>
  <si>
    <t>Secretary</t>
  </si>
  <si>
    <t>Harmony Library</t>
  </si>
  <si>
    <t>Adult Services Librarian</t>
  </si>
  <si>
    <t>Glocester Youth Services Librarian</t>
  </si>
  <si>
    <t>Reference and Technology Librarian</t>
  </si>
  <si>
    <t>Circulation and Cataloging Librarian</t>
  </si>
  <si>
    <t>Hope Library</t>
  </si>
  <si>
    <t>Scituate</t>
  </si>
  <si>
    <t>Children's Librarian ll</t>
  </si>
  <si>
    <t>Children's Librarian l</t>
  </si>
  <si>
    <t>Library Associate</t>
  </si>
  <si>
    <t>Library Technician 1</t>
  </si>
  <si>
    <t>Library Technician 2</t>
  </si>
  <si>
    <t>Island Free Library</t>
  </si>
  <si>
    <t>New Shoreham</t>
  </si>
  <si>
    <t>Circulation/ILL clerk</t>
  </si>
  <si>
    <t>Circlulation clerk</t>
  </si>
  <si>
    <t>Technical Services/Archivist</t>
  </si>
  <si>
    <t>Jamestown Philomenian Library</t>
  </si>
  <si>
    <t>Jamestown</t>
  </si>
  <si>
    <t>Circulation Associate</t>
  </si>
  <si>
    <t>Programming and Marketing Associate</t>
  </si>
  <si>
    <t>Substitute Librarian</t>
  </si>
  <si>
    <t>Jesse M. Smith Memorial Library</t>
  </si>
  <si>
    <t>Burrillville</t>
  </si>
  <si>
    <t>Children's Library Assistant</t>
  </si>
  <si>
    <t>Library Assistant III</t>
  </si>
  <si>
    <t>Reference Librarian Assistant</t>
  </si>
  <si>
    <t>Head of Circulation</t>
  </si>
  <si>
    <t>Head Children's Librarian</t>
  </si>
  <si>
    <t>Building and Grounds Supervisor</t>
  </si>
  <si>
    <t>Langworthy Public Library</t>
  </si>
  <si>
    <t xml:space="preserve">Library Associate </t>
  </si>
  <si>
    <t>Libraries of Foster</t>
  </si>
  <si>
    <t>Foster</t>
  </si>
  <si>
    <t>Deputy Director</t>
  </si>
  <si>
    <t>Janitorial</t>
  </si>
  <si>
    <t>Lincoln Public Library</t>
  </si>
  <si>
    <t>Lincoln</t>
  </si>
  <si>
    <t>Secretary/Bookkeeper</t>
  </si>
  <si>
    <t>Technology Librarian</t>
  </si>
  <si>
    <t>Reference/Young Adult</t>
  </si>
  <si>
    <t>Children's  Librarian</t>
  </si>
  <si>
    <t>Tech 3 Public Service</t>
  </si>
  <si>
    <t>Tech 2 Public Service</t>
  </si>
  <si>
    <t>Tech 3 Technical Service</t>
  </si>
  <si>
    <t>Maintenance</t>
  </si>
  <si>
    <t>Louttit Library</t>
  </si>
  <si>
    <t>West Greenwich</t>
  </si>
  <si>
    <t>Assistant Director/Youth Services Librarian</t>
  </si>
  <si>
    <t>Circulation Head</t>
  </si>
  <si>
    <t xml:space="preserve">ILL </t>
  </si>
  <si>
    <t>Borrower Services Associate</t>
  </si>
  <si>
    <t>Marian J. Mohr Memorial Library</t>
  </si>
  <si>
    <t>Johnston</t>
  </si>
  <si>
    <t>Desk Assistant/Program Specialist</t>
  </si>
  <si>
    <t>Desk Assistant/Administrative Assistant</t>
  </si>
  <si>
    <t>Aide/Technical Assistant</t>
  </si>
  <si>
    <t>Library Aide</t>
  </si>
  <si>
    <t>Narragansett</t>
  </si>
  <si>
    <t>Reference and Information Services</t>
  </si>
  <si>
    <t>Mayor Salvatore Mancini Union Free Library</t>
  </si>
  <si>
    <t>North Providence</t>
  </si>
  <si>
    <t>Head of Information and Technology</t>
  </si>
  <si>
    <t>Reference &amp; Cataloging Librarian</t>
  </si>
  <si>
    <t>Assistant Circulation Manager</t>
  </si>
  <si>
    <t>Coordinator of Youth Services</t>
  </si>
  <si>
    <t>Reference and Teen Librarian</t>
  </si>
  <si>
    <t>Head of Maintenance</t>
  </si>
  <si>
    <t>Maintenance Assistant</t>
  </si>
  <si>
    <t>Circulation Associates</t>
  </si>
  <si>
    <t>Children's Associates</t>
  </si>
  <si>
    <t>Reference Associates</t>
  </si>
  <si>
    <t xml:space="preserve">Circulation Associate </t>
  </si>
  <si>
    <t>Children's Program Assistant</t>
  </si>
  <si>
    <t>Middletown Public Library</t>
  </si>
  <si>
    <t>Middletown</t>
  </si>
  <si>
    <t>library assistant full time</t>
  </si>
  <si>
    <t>library assistant part time</t>
  </si>
  <si>
    <t>page</t>
  </si>
  <si>
    <t>Newport Public Library</t>
  </si>
  <si>
    <t>Newport</t>
  </si>
  <si>
    <t>Finance Manager</t>
  </si>
  <si>
    <t>System Manager</t>
  </si>
  <si>
    <t>Head of Adult Services, Assistant Director</t>
  </si>
  <si>
    <t>Head of Borrower Services</t>
  </si>
  <si>
    <t>Cataloging Lead</t>
  </si>
  <si>
    <t>Head of Collection Services</t>
  </si>
  <si>
    <t>Property Manager</t>
  </si>
  <si>
    <t>Property Team</t>
  </si>
  <si>
    <t>North Kingstown Free Library</t>
  </si>
  <si>
    <t>Reference &amp; NF Coordinator, Curator of Special Collections</t>
  </si>
  <si>
    <t>Fiction Services Coordinator</t>
  </si>
  <si>
    <t>Asst. Librarian-Reference</t>
  </si>
  <si>
    <t>Library Technician-Reference</t>
  </si>
  <si>
    <t>Asst. Librarian-Acquisitions &amp; ILL</t>
  </si>
  <si>
    <t xml:space="preserve">Youth Services Coordinator </t>
  </si>
  <si>
    <t>Asst. Librarian-Teen Librarian</t>
  </si>
  <si>
    <t>Library Technician-Youth Services</t>
  </si>
  <si>
    <t>Lib Associate-Circulation Supervisor</t>
  </si>
  <si>
    <t>Senior Library Clerk</t>
  </si>
  <si>
    <t>Library Clerk</t>
  </si>
  <si>
    <t>Morning Custodian</t>
  </si>
  <si>
    <t>Evening Custodian</t>
  </si>
  <si>
    <t>Community Outreach Coordinator</t>
  </si>
  <si>
    <t>North Scituate Public Library</t>
  </si>
  <si>
    <t>Weekend Reference Librarian</t>
  </si>
  <si>
    <t>Project Assistant</t>
  </si>
  <si>
    <t>North Smithfield Public Library</t>
  </si>
  <si>
    <t>North Smithfield</t>
  </si>
  <si>
    <t>Reference</t>
  </si>
  <si>
    <t>Pascoag Free Public Library</t>
  </si>
  <si>
    <t>Maintenance (Indoor)</t>
  </si>
  <si>
    <t>Maintenance (Outdoor)/Handyman</t>
  </si>
  <si>
    <t>Pawtucket Public Library</t>
  </si>
  <si>
    <t>Pawtucket</t>
  </si>
  <si>
    <t xml:space="preserve">Library Secretary </t>
  </si>
  <si>
    <t xml:space="preserve">Coordinator </t>
  </si>
  <si>
    <t xml:space="preserve">Reference Librarian </t>
  </si>
  <si>
    <t xml:space="preserve">Reference Librarian PT </t>
  </si>
  <si>
    <t xml:space="preserve">Library Assistant III </t>
  </si>
  <si>
    <t xml:space="preserve">Library Page </t>
  </si>
  <si>
    <t xml:space="preserve">Assistant Director </t>
  </si>
  <si>
    <t xml:space="preserve">Librarian </t>
  </si>
  <si>
    <t>Librarian PT</t>
  </si>
  <si>
    <t xml:space="preserve">Circulation Supervisor </t>
  </si>
  <si>
    <t xml:space="preserve">Library Assistant II Circulation </t>
  </si>
  <si>
    <t xml:space="preserve">Library Assistant I Circulation </t>
  </si>
  <si>
    <t xml:space="preserve">Library Assistant I PT </t>
  </si>
  <si>
    <t xml:space="preserve">Library Assistant II Technical Services </t>
  </si>
  <si>
    <t>Library Assistant I Technical Services PT</t>
  </si>
  <si>
    <t xml:space="preserve">Bookmobile Operator &amp; Clerk </t>
  </si>
  <si>
    <t xml:space="preserve">Passport Acceptance Officer </t>
  </si>
  <si>
    <t>Pontiac Free Library</t>
  </si>
  <si>
    <t>Warwick</t>
  </si>
  <si>
    <t>Portsmouth Free Public Library</t>
  </si>
  <si>
    <t>Portsmouth</t>
  </si>
  <si>
    <t>YA/Reference Librarian - Part time</t>
  </si>
  <si>
    <t>Office Manager</t>
  </si>
  <si>
    <t>Maintenance - part time</t>
  </si>
  <si>
    <t>Library assistant - part time</t>
  </si>
  <si>
    <t>Library assistant - Reference, part time</t>
  </si>
  <si>
    <t>Reference librarian - Sunday</t>
  </si>
  <si>
    <t>Reference assistant - Sunday</t>
  </si>
  <si>
    <t>Library assistant - Sunday</t>
  </si>
  <si>
    <t>Providence Community Library</t>
  </si>
  <si>
    <t>Providence</t>
  </si>
  <si>
    <t>Director of Philanthropy</t>
  </si>
  <si>
    <t>Development Assistant</t>
  </si>
  <si>
    <t>Communications and Marketing Manager</t>
  </si>
  <si>
    <t>Human Resources Manager</t>
  </si>
  <si>
    <t>Digital Services Coordinator</t>
  </si>
  <si>
    <t>Information Technology Manager</t>
  </si>
  <si>
    <t>Library Supervisor</t>
  </si>
  <si>
    <t>Systems Coordinator</t>
  </si>
  <si>
    <t>Spanish Language Outreach Specialist</t>
  </si>
  <si>
    <t>Spanish Teacher</t>
  </si>
  <si>
    <t>Spanish GED Teacher</t>
  </si>
  <si>
    <t>Library Clerk Floater</t>
  </si>
  <si>
    <t>Lead Clerk</t>
  </si>
  <si>
    <t>Collection Management Services Clerk</t>
  </si>
  <si>
    <t>Acquisitions Specialist</t>
  </si>
  <si>
    <t>Branch Custodian</t>
  </si>
  <si>
    <t>Head Custodian</t>
  </si>
  <si>
    <t>Maintenance Technician</t>
  </si>
  <si>
    <t>Library Manager</t>
  </si>
  <si>
    <t>Youth Services Specialist</t>
  </si>
  <si>
    <t>Librarian in Training</t>
  </si>
  <si>
    <t>Latino Programs Coordinator</t>
  </si>
  <si>
    <t>Providence Public Library</t>
  </si>
  <si>
    <t>Workshop Coordinator</t>
  </si>
  <si>
    <t>Program Coordinator</t>
  </si>
  <si>
    <t>Lead Adult Education Teacher</t>
  </si>
  <si>
    <t>Dir. Program &amp; Exhibitions</t>
  </si>
  <si>
    <t>Director of Education</t>
  </si>
  <si>
    <t>Workforce Dev. Coordinator</t>
  </si>
  <si>
    <t>Technology Support Specialist</t>
  </si>
  <si>
    <t>Info Services Librarian</t>
  </si>
  <si>
    <t>Lead Tech Specialist</t>
  </si>
  <si>
    <t>Info Services Specialist</t>
  </si>
  <si>
    <t>Stack Clerk</t>
  </si>
  <si>
    <t>Senior Info Services Specialist</t>
  </si>
  <si>
    <t>Lead Adult Ed Teacher</t>
  </si>
  <si>
    <t>Ref and Outreach Special Collections Libraria</t>
  </si>
  <si>
    <t>Digital Content Manager</t>
  </si>
  <si>
    <t>Training Specialist</t>
  </si>
  <si>
    <t>Security Officer</t>
  </si>
  <si>
    <t>Controller</t>
  </si>
  <si>
    <t>Head of Acquisitions and Cataloging</t>
  </si>
  <si>
    <t>Head Curator of Collections</t>
  </si>
  <si>
    <t>Youth Educator Librarian</t>
  </si>
  <si>
    <t>Acquisitions Catalog Librarian</t>
  </si>
  <si>
    <t>Database Coordinator</t>
  </si>
  <si>
    <t>Early Childhood Services Coordinator</t>
  </si>
  <si>
    <t>Events and Program Manager</t>
  </si>
  <si>
    <t>Executive Director</t>
  </si>
  <si>
    <t>Director of Marketing</t>
  </si>
  <si>
    <t>Scanning Technician</t>
  </si>
  <si>
    <t>Youth Educator</t>
  </si>
  <si>
    <t>COO</t>
  </si>
  <si>
    <t>Grants Manager</t>
  </si>
  <si>
    <t>Chief of Staff</t>
  </si>
  <si>
    <t>HR Manager</t>
  </si>
  <si>
    <t>Senior Info Services Librarian</t>
  </si>
  <si>
    <t>Director of Tech and Information Services</t>
  </si>
  <si>
    <t>Philanthropic Engagement Manager</t>
  </si>
  <si>
    <t>Reading Room Attendant</t>
  </si>
  <si>
    <t>Staff Accountant</t>
  </si>
  <si>
    <t>Digital Content Creator</t>
  </si>
  <si>
    <t>Lead Teacher ESOL</t>
  </si>
  <si>
    <t>Head of Info Services</t>
  </si>
  <si>
    <t>Director of Facilities</t>
  </si>
  <si>
    <t>Learning Facilitator</t>
  </si>
  <si>
    <t>Youth Education Librarian</t>
  </si>
  <si>
    <t>Technology Specialist</t>
  </si>
  <si>
    <t>Workforce Training Coordinator</t>
  </si>
  <si>
    <t>Finance Assistant Bookkeeper</t>
  </si>
  <si>
    <t>Community Engagement and Stewardship</t>
  </si>
  <si>
    <t>Curator of RI Collections</t>
  </si>
  <si>
    <t>Grants Coordinator</t>
  </si>
  <si>
    <t>Rogers Free Library</t>
  </si>
  <si>
    <t>Bristol</t>
  </si>
  <si>
    <t xml:space="preserve">Library Assistants </t>
  </si>
  <si>
    <t>Children's Services Librarian</t>
  </si>
  <si>
    <t>Information Technology Coordinator</t>
  </si>
  <si>
    <t>Collection Management Librarian</t>
  </si>
  <si>
    <t>Facilities Worker</t>
  </si>
  <si>
    <t>South Kingstown Public Library</t>
  </si>
  <si>
    <t>South Kingstown</t>
  </si>
  <si>
    <t xml:space="preserve">Library Director </t>
  </si>
  <si>
    <t xml:space="preserve">Central Services Librarian </t>
  </si>
  <si>
    <t xml:space="preserve">Branch Librarian </t>
  </si>
  <si>
    <t xml:space="preserve">Youth Services Librarian </t>
  </si>
  <si>
    <t xml:space="preserve">Reference/ILL Librarian </t>
  </si>
  <si>
    <t xml:space="preserve">Reference/Programming Librarian </t>
  </si>
  <si>
    <t xml:space="preserve">Digital Services &amp; Administrative Librarian </t>
  </si>
  <si>
    <t xml:space="preserve">Library Technical Assistant </t>
  </si>
  <si>
    <t xml:space="preserve">Library Assistant </t>
  </si>
  <si>
    <t xml:space="preserve">Library Aide </t>
  </si>
  <si>
    <t>Tiverton Public Library</t>
  </si>
  <si>
    <t>Tiverton</t>
  </si>
  <si>
    <t>Head of Branch and Patron Services</t>
  </si>
  <si>
    <t>Reference and Acquisitions Librarian</t>
  </si>
  <si>
    <t>Adult Services and Outreach Librarian</t>
  </si>
  <si>
    <t>Young Adult Services Librarian</t>
  </si>
  <si>
    <t>Office Administrator</t>
  </si>
  <si>
    <t>On-Call Library Assistant</t>
  </si>
  <si>
    <t>Warwick Public Library</t>
  </si>
  <si>
    <t>Coordinator of Collections &amp; Technical services</t>
  </si>
  <si>
    <t>Library Aide (Children's)</t>
  </si>
  <si>
    <t>Library Aide (Reference)</t>
  </si>
  <si>
    <t>Library Technology Aide</t>
  </si>
  <si>
    <t>Library Aide (Technical Services)</t>
  </si>
  <si>
    <t>Circulation Technician</t>
  </si>
  <si>
    <t>Branch Technician</t>
  </si>
  <si>
    <t>Library Aide (Circulation)</t>
  </si>
  <si>
    <t>Custodial Services Leadperson</t>
  </si>
  <si>
    <t>West Warwick Public Library</t>
  </si>
  <si>
    <t>West Warwick</t>
  </si>
  <si>
    <t>Adult Services Assistant</t>
  </si>
  <si>
    <t>Literacy Assistant</t>
  </si>
  <si>
    <t>Custodial Assistant</t>
  </si>
  <si>
    <t>Westerly Public Library</t>
  </si>
  <si>
    <t>Westerly</t>
  </si>
  <si>
    <t>Business Office Manager</t>
  </si>
  <si>
    <t>Marketing and Communications Manager</t>
  </si>
  <si>
    <t>Program and Outreach Coordinator</t>
  </si>
  <si>
    <t>Director of Development</t>
  </si>
  <si>
    <t>Data Entry Specialist</t>
  </si>
  <si>
    <t>Special Collections/Local History Librarian</t>
  </si>
  <si>
    <t>Adult Services Associate</t>
  </si>
  <si>
    <t>Collection Management Associate</t>
  </si>
  <si>
    <t>Kids Librarian</t>
  </si>
  <si>
    <t>Kids Associate</t>
  </si>
  <si>
    <t>Park Superintendent</t>
  </si>
  <si>
    <t>Head Groundskeeper</t>
  </si>
  <si>
    <t>Groundskeeper</t>
  </si>
  <si>
    <t>Head of Public Services</t>
  </si>
  <si>
    <t>Public Services Associate</t>
  </si>
  <si>
    <t>Technology &amp; Innovation Coordinator</t>
  </si>
  <si>
    <t>Technology Associate</t>
  </si>
  <si>
    <t>Teen Associate</t>
  </si>
  <si>
    <t>Willett Free Library</t>
  </si>
  <si>
    <t>Woonsocket Harris Public Library</t>
  </si>
  <si>
    <t>Woonsocket</t>
  </si>
  <si>
    <t>Chief Information and Adult Services Coordinator</t>
  </si>
  <si>
    <t>Chief Children's and Youth Services Librarian</t>
  </si>
  <si>
    <t>Reference and Adult Services Librarian</t>
  </si>
  <si>
    <t>Reader's Advisor</t>
  </si>
  <si>
    <t>Reference Librarian Part-Time</t>
  </si>
  <si>
    <t>Library Technical Aid</t>
  </si>
  <si>
    <t>Paraprofessional</t>
  </si>
  <si>
    <t>Assistant Children's Librarian</t>
  </si>
  <si>
    <t>Senior Library Assistant</t>
  </si>
  <si>
    <t>Junior Library Assistant</t>
  </si>
  <si>
    <t>Janitor/Security</t>
  </si>
  <si>
    <t>Library Assistant Part-Time</t>
  </si>
  <si>
    <t>Children's Library Assistant Part-Time</t>
  </si>
  <si>
    <t xml:space="preserve">Computer Literacy Coordinator </t>
  </si>
  <si>
    <t>Maury Loontjens Memorial Library</t>
  </si>
  <si>
    <t>Library Service Area Population</t>
  </si>
  <si>
    <t>Hourly Rate Calculated by OLIS</t>
  </si>
  <si>
    <t>Positions Requiring MLS</t>
  </si>
  <si>
    <t>ALA-MLS</t>
  </si>
  <si>
    <t>Other Paid Staff</t>
  </si>
  <si>
    <t>Total Paid Employee</t>
  </si>
  <si>
    <t>Number of Staff</t>
  </si>
  <si>
    <t>FTEs</t>
  </si>
  <si>
    <t>Total Librarians*</t>
  </si>
  <si>
    <t>Libraries serving populations 50,000+</t>
  </si>
  <si>
    <t>Libraries serving populations 20,000-49,999</t>
  </si>
  <si>
    <t>Libraries serving populations 10,000-19,999</t>
  </si>
  <si>
    <t>Libraries serving populations 5,000-9,999</t>
  </si>
  <si>
    <t>Libraries serving populations below 5,000</t>
  </si>
  <si>
    <t>Total</t>
  </si>
  <si>
    <t>Average</t>
  </si>
  <si>
    <t>Median</t>
  </si>
  <si>
    <t>Notes</t>
  </si>
  <si>
    <r>
      <t>* Total Librarians</t>
    </r>
    <r>
      <rPr>
        <sz val="9"/>
        <rFont val="Calibri"/>
        <family val="2"/>
      </rPr>
      <t xml:space="preserve"> - This data element includes persons with the title of librarian who do paid work that usually requires professional training and skill in the theoretical or scientific aspects of library work, or both, as distinct from its mechanical or clerical aspect. This data element also includes ALA-MLS.</t>
    </r>
  </si>
  <si>
    <r>
      <t>†</t>
    </r>
    <r>
      <rPr>
        <b/>
        <sz val="9"/>
        <rFont val="Calibri"/>
        <family val="2"/>
      </rPr>
      <t xml:space="preserve"> Population to FTE ratio</t>
    </r>
    <r>
      <rPr>
        <sz val="9"/>
        <rFont val="Calibri"/>
        <family val="2"/>
      </rPr>
      <t xml:space="preserve"> </t>
    </r>
    <r>
      <rPr>
        <i/>
        <sz val="9"/>
        <rFont val="Calibri"/>
        <family val="2"/>
      </rPr>
      <t xml:space="preserve">(LSA Population / Total Paid Employees FTE) </t>
    </r>
    <r>
      <rPr>
        <sz val="9"/>
        <rFont val="Calibri"/>
        <family val="2"/>
      </rPr>
      <t>- This output measure shows how many people are served by one FTE employee.</t>
    </r>
  </si>
  <si>
    <t>Total ALA-MLS Hours</t>
  </si>
  <si>
    <t>ALA-MLS FTE (ALA-MLS Hours/40 hrs)</t>
  </si>
  <si>
    <t>Total Librarian Hours (with or without ALA-MLS)</t>
  </si>
  <si>
    <t>Total Librarian FTE (Total Librarian Hours/40hrs)</t>
  </si>
  <si>
    <t>Other Paid Staff FTE (Total Hours All Other Paid Staff/40 hrs)</t>
  </si>
  <si>
    <t>Total Paid Employees FTE</t>
  </si>
  <si>
    <t>Reference Associate</t>
  </si>
  <si>
    <t>Children's Associate</t>
  </si>
  <si>
    <t>Library Assistants</t>
  </si>
  <si>
    <t>Reference and Adult Programming Librarian</t>
  </si>
  <si>
    <t xml:space="preserve">ESL Teacher </t>
  </si>
  <si>
    <t xml:space="preserve">Custodian </t>
  </si>
  <si>
    <t xml:space="preserve">Bilingual IT </t>
  </si>
  <si>
    <t>Ref and Outreach Special Collections Librarian</t>
  </si>
  <si>
    <t>Custodian/Maintenance staff</t>
  </si>
  <si>
    <t>Director of External Relations</t>
  </si>
  <si>
    <t>Director of Children's Programming</t>
  </si>
  <si>
    <r>
      <t>LSA Population to FTE ratio</t>
    </r>
    <r>
      <rPr>
        <b/>
        <sz val="10"/>
        <rFont val="Calibri"/>
        <family val="2"/>
      </rPr>
      <t>†</t>
    </r>
  </si>
  <si>
    <t>LSA Population to FTE ratio†</t>
  </si>
  <si>
    <r>
      <t>* Total Librarians</t>
    </r>
    <r>
      <rPr>
        <sz val="9"/>
        <rFont val="Arial Nova"/>
        <family val="2"/>
      </rPr>
      <t xml:space="preserve"> - This data element includes persons with the title of librarian who do paid work that usually requires professional training and skill in the theoretical or scientific aspects of library work, or both, as distinct from its mechanical or clerical aspect. This data element also includes ALA-MLS.</t>
    </r>
  </si>
  <si>
    <r>
      <t>†</t>
    </r>
    <r>
      <rPr>
        <b/>
        <sz val="9"/>
        <rFont val="Arial Nova"/>
        <family val="2"/>
      </rPr>
      <t xml:space="preserve"> Population to FTE ratio</t>
    </r>
    <r>
      <rPr>
        <sz val="9"/>
        <rFont val="Arial Nova"/>
        <family val="2"/>
      </rPr>
      <t xml:space="preserve"> </t>
    </r>
    <r>
      <rPr>
        <i/>
        <sz val="9"/>
        <rFont val="Arial Nova"/>
        <family val="2"/>
      </rPr>
      <t xml:space="preserve">(LSA Population / Total Paid Employees FTE) </t>
    </r>
    <r>
      <rPr>
        <sz val="9"/>
        <rFont val="Arial Nova"/>
        <family val="2"/>
      </rPr>
      <t>- This output measure shows how many people are served by one FTE employee.</t>
    </r>
  </si>
  <si>
    <t>Low</t>
  </si>
  <si>
    <t>High</t>
  </si>
  <si>
    <t>Non-supervisor</t>
  </si>
  <si>
    <t>Supervisor</t>
  </si>
  <si>
    <t>Combined</t>
  </si>
  <si>
    <t>No. of staff employed per category*</t>
  </si>
  <si>
    <t>Youth Services (Children and Teen)</t>
  </si>
  <si>
    <t>Total Operating Expenditures</t>
  </si>
  <si>
    <t>% of staff positions requiring MLS</t>
  </si>
  <si>
    <t>Salary Expenditures</t>
  </si>
  <si>
    <t>Employee Benefits Expenditures</t>
  </si>
  <si>
    <t>Staff Expenditures (I + J) as % of Total Operating Expenditures</t>
  </si>
  <si>
    <t>Staff Expenditures per capita</t>
  </si>
  <si>
    <t>Staff Expenditures per FTE</t>
  </si>
  <si>
    <t>Size of Service Population</t>
  </si>
  <si>
    <t>No. of staff employed per category</t>
  </si>
  <si>
    <t>50,000 +</t>
  </si>
  <si>
    <t>20,000-49,999</t>
  </si>
  <si>
    <t>10,000-19,999</t>
  </si>
  <si>
    <t>5,000-9,999</t>
  </si>
  <si>
    <t>Below 5,000</t>
  </si>
  <si>
    <t>Job Category Definitions</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</si>
  <si>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</si>
  <si>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t>
  </si>
  <si>
    <t>These data tables include summary statistics and performance measures calculated by OLIS.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</si>
  <si>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</si>
  <si>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Positions</t>
  </si>
  <si>
    <t>Library Summary</t>
  </si>
  <si>
    <t>Library Summary by population</t>
  </si>
  <si>
    <t>Staff Measures</t>
  </si>
  <si>
    <t>Staff Measures by population</t>
  </si>
  <si>
    <t>Salary Ranges - statewide</t>
  </si>
  <si>
    <t>Salary Ranges by population</t>
  </si>
  <si>
    <t>Job Category definitions</t>
  </si>
  <si>
    <t>All Data</t>
  </si>
  <si>
    <t>2022 Rhode Island Public Library Statistical Report:
Staffing and Salaries</t>
  </si>
  <si>
    <t>Release date: January 2023</t>
  </si>
  <si>
    <t xml:space="preserve">These data tables are part of a statistical report based on data collected in the 2022 Rhode Island Public Library Annual Survey. The full report is located on the Office of Library and Information Services (OLIS) website at https://www.olis.ri.gov/stats/pls/index.php. </t>
  </si>
  <si>
    <t>Data collected through the Annual Survey covers FY2022 (July 1, 2021 - June 30, 2022). The deadline for the report submission was September 16, 2022.</t>
  </si>
  <si>
    <r>
      <rPr>
        <b/>
        <sz val="10"/>
        <rFont val="Arial Nova"/>
        <family val="2"/>
      </rPr>
      <t xml:space="preserve">Adult Services: </t>
    </r>
    <r>
      <rPr>
        <sz val="10"/>
        <rFont val="Arial Nova"/>
        <family val="2"/>
      </rPr>
      <t>Staff who are primarily assigned to work with adults. May research information for patrons; provide instruction and assistance with the use of technology; provide readers’ advisory services; and contribute to maintaining the collection. Plans and/or coordinates library programs, partnerships, or outreach services for adults and seniors.</t>
    </r>
  </si>
  <si>
    <r>
      <rPr>
        <b/>
        <sz val="10"/>
        <rFont val="Arial Nova"/>
        <family val="2"/>
      </rPr>
      <t>Assistant Director</t>
    </r>
    <r>
      <rPr>
        <sz val="10"/>
        <rFont val="Arial Nova"/>
        <family val="2"/>
      </rPr>
      <t>: The Assistant Director reports to the Library Director and is a member of the library leadership team. Main areas of focus include library operations management, leading and mentoring staff, developing and implementing strategic initiatives, budget planning, and project management. Assumes responsibility in the absence of the Director.</t>
    </r>
  </si>
  <si>
    <r>
      <rPr>
        <b/>
        <sz val="10"/>
        <rFont val="Arial Nova"/>
        <family val="2"/>
      </rPr>
      <t>Administrative Staff</t>
    </r>
    <r>
      <rPr>
        <sz val="10"/>
        <rFont val="Arial Nova"/>
        <family val="2"/>
      </rPr>
      <t>: Staff who support the administrative operations of the library. Responsibilities may include clerical, accounts payable/receivable, payroll, human resources, development, communications, or notary. Staff may act as civic liaison to municipal departments. Roles may or may not be public facing.</t>
    </r>
  </si>
  <si>
    <r>
      <rPr>
        <b/>
        <sz val="10"/>
        <rFont val="Arial Nova"/>
        <family val="2"/>
      </rPr>
      <t>Borrower Services</t>
    </r>
    <r>
      <rPr>
        <sz val="10"/>
        <rFont val="Arial Nova"/>
        <family val="2"/>
      </rPr>
      <t>: Performs all public service duties as they relate to circulation and customer service. Often serves as the first point of contact for patrons, orienting them to the library and its services, including explaining policies and procedures. Duties typically include checking materials in and out, managing holds, collecting fines, shelving and straightening the collection, registering patrons for library cards, assisting with copy, fax, and printing. May require a high school diploma; some positions may be supervisory.</t>
    </r>
  </si>
  <si>
    <r>
      <rPr>
        <b/>
        <sz val="10"/>
        <rFont val="Arial Nova"/>
        <family val="2"/>
      </rPr>
      <t>Branch Manager</t>
    </r>
    <r>
      <rPr>
        <sz val="10"/>
        <rFont val="Arial Nova"/>
        <family val="2"/>
      </rPr>
      <t>: Provides oversight for daily operations of the facility. Supervises branch library staff as needed. May plan and conduct programs for adults, youth, and families. Provides assistance directly to library users on the use of library services and technology.</t>
    </r>
  </si>
  <si>
    <r>
      <rPr>
        <b/>
        <sz val="10"/>
        <rFont val="Arial Nova"/>
        <family val="2"/>
      </rPr>
      <t>Children's Services</t>
    </r>
    <r>
      <rPr>
        <sz val="10"/>
        <rFont val="Arial Nova"/>
        <family val="2"/>
      </rPr>
      <t>: Staff who are primarily assigned to work with children ages 0-12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</si>
  <si>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r>
      <rPr>
        <b/>
        <sz val="10"/>
        <rFont val="Arial Nova"/>
        <family val="2"/>
      </rPr>
      <t>Collection Management</t>
    </r>
    <r>
      <rPr>
        <sz val="10"/>
        <rFont val="Arial Nova"/>
        <family val="2"/>
      </rPr>
      <t>: Staff who are primarily responsible for maintaining the collection, which may include selecting, ordering, receiving, cataloging, processing, organizing, or deaccessioning of materials. May have responsibility for overseeing the materials budget. Supervisory positions usually held by professional librarians.</t>
    </r>
  </si>
  <si>
    <r>
      <rPr>
        <b/>
        <sz val="10"/>
        <rFont val="Arial Nova"/>
        <family val="2"/>
      </rPr>
      <t>Digital Services</t>
    </r>
    <r>
      <rPr>
        <sz val="10"/>
        <rFont val="Arial Nova"/>
        <family val="2"/>
      </rPr>
      <t>: Staff who are primarily assigned to instruct patrons in the use of various technologies and digital content, including makerspace equipment. Provides instruction and professional support to library staff. May build and maintain the library’s online presence (which could include social media) and digital platforms. Identifies and implements new and emerging technologies.</t>
    </r>
  </si>
  <si>
    <r>
      <rPr>
        <b/>
        <sz val="10"/>
        <rFont val="Arial Nova"/>
        <family val="2"/>
      </rPr>
      <t>Director:</t>
    </r>
    <r>
      <rPr>
        <sz val="10"/>
        <rFont val="Arial Nova"/>
        <family val="2"/>
      </rPr>
      <t xml:space="preserve"> Chief administrative officer of the library or library system. Reports directly to a board of trustees. Plans and directs all aspects of the operation. May have job titles such as Librarian or Head Librarian. May represent the library to the community.</t>
    </r>
  </si>
  <si>
    <r>
      <rPr>
        <b/>
        <sz val="10"/>
        <rFont val="Arial Nova"/>
        <family val="2"/>
      </rPr>
      <t>Educator</t>
    </r>
    <r>
      <rPr>
        <sz val="10"/>
        <rFont val="Arial Nova"/>
        <family val="2"/>
      </rPr>
      <t>: Staff who are primarily assigned to teach classes, courses, and skills that fall outside traditional librarian instructional roles. Areas of focus may include literacy, GED, citizenship, early childhood, language instruction, or workforce skills. May or may not require certification or specialized/advanced degree.</t>
    </r>
  </si>
  <si>
    <r>
      <rPr>
        <b/>
        <sz val="10"/>
        <rFont val="Arial Nova"/>
        <family val="2"/>
      </rPr>
      <t>Facilities Maintenance:</t>
    </r>
    <r>
      <rPr>
        <sz val="10"/>
        <rFont val="Arial Nova"/>
        <family val="2"/>
      </rPr>
      <t xml:space="preserve"> Staff who are primarily responsible for the performance of custodial and maintenance duties necessary to clean and maintain the library building and grounds. May oversee physical plant systems, maintain inventory of maintenance supplies, and make minor repairs as needed. May be responsible for building security.</t>
    </r>
  </si>
  <si>
    <r>
      <rPr>
        <b/>
        <sz val="10"/>
        <rFont val="Arial Nova"/>
        <family val="2"/>
      </rPr>
      <t>Information Technology</t>
    </r>
    <r>
      <rPr>
        <sz val="10"/>
        <rFont val="Arial Nova"/>
        <family val="2"/>
      </rPr>
      <t>: Staff who are primarily assigned to select, purchase, install, inventory, and maintain the library’s IT equipment. May include hardware and peripherals, software, phone system, wired and wireless network infrastructure. Coordinates with Ocean State Libraries network and IT staff to upgrade and maintain consortium level network. May train and assist staff on library technology. May build and maintain the library’s website.</t>
    </r>
  </si>
  <si>
    <r>
      <rPr>
        <b/>
        <sz val="10"/>
        <rFont val="Arial Nova"/>
        <family val="2"/>
      </rPr>
      <t>Page</t>
    </r>
    <r>
      <rPr>
        <sz val="10"/>
        <rFont val="Arial Nova"/>
        <family val="2"/>
      </rPr>
      <t>: Retrieves and returns materials to shelves and/or files. Reads and straightens shelves.</t>
    </r>
  </si>
  <si>
    <r>
      <rPr>
        <b/>
        <sz val="10"/>
        <rFont val="Arial Nova"/>
        <family val="2"/>
      </rPr>
      <t>Teen Services</t>
    </r>
    <r>
      <rPr>
        <sz val="10"/>
        <rFont val="Arial Nova"/>
        <family val="2"/>
      </rPr>
      <t>: Staff who are primarily assigned to work with teens ages 13-18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</si>
  <si>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r>
      <rPr>
        <b/>
        <sz val="10"/>
        <rFont val="Arial Nova"/>
        <family val="2"/>
      </rPr>
      <t>Youth Services:</t>
    </r>
    <r>
      <rPr>
        <sz val="10"/>
        <rFont val="Arial Nova"/>
        <family val="2"/>
      </rPr>
      <t xml:space="preserve"> Staff who are primarily assigned to work with youth ages 0-18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</si>
  <si>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t>Annual Salary Calculated by OLIS</t>
  </si>
  <si>
    <t>To enhance comparability, OLIS has calculated hourly wage rates, based on a 52-week year, for positions where only annual salary information was provided. OLIS also calculated the annual salary for any director positions that were reported with an hourly wage, to add further comparability for those positions. The data reflects salary information as of June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</si>
</sst>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quot;$&quot;#,##0"/>
    <numFmt numFmtId="166" formatCode="_(&quot;$&quot;* #,##0_);_(&quot;$&quot;* \(#,##0\);_(&quot;$&quot;* &quot;-&quot;??_);_(@_)"/>
  </numFmts>
  <fonts count="20" x14ac:knownFonts="1">
    <font>
      <sz val="10"/>
      <name val="Arial"/>
      <family val="2"/>
    </font>
    <font>
      <sz val="11"/>
      <color theme="1"/>
      <name val="Calibri"/>
      <family val="2"/>
      <scheme val="minor"/>
    </font>
    <font>
      <sz val="10"/>
      <name val="Arial"/>
      <family val="2"/>
    </font>
    <font>
      <b/>
      <sz val="10"/>
      <name val="Arial"/>
      <family val="2"/>
    </font>
    <font>
      <sz val="9"/>
      <name val="Calibri"/>
      <family val="2"/>
    </font>
    <font>
      <b/>
      <sz val="9"/>
      <name val="Calibri"/>
      <family val="2"/>
    </font>
    <font>
      <i/>
      <sz val="9"/>
      <name val="Calibri"/>
      <family val="2"/>
    </font>
    <font>
      <b/>
      <sz val="10"/>
      <color theme="0"/>
      <name val="Arial Nova"/>
      <family val="2"/>
    </font>
    <font>
      <sz val="10"/>
      <name val="Arial Nova"/>
      <family val="2"/>
    </font>
    <font>
      <b/>
      <sz val="10"/>
      <name val="Arial Nova"/>
      <family val="2"/>
    </font>
    <font>
      <b/>
      <sz val="10"/>
      <color theme="0"/>
      <name val="Arial"/>
      <family val="2"/>
    </font>
    <font>
      <b/>
      <sz val="10"/>
      <name val="Calibri"/>
      <family val="2"/>
    </font>
    <font>
      <b/>
      <sz val="9"/>
      <name val="Arial Nova"/>
      <family val="2"/>
    </font>
    <font>
      <sz val="9"/>
      <name val="Arial Nova"/>
      <family val="2"/>
    </font>
    <font>
      <i/>
      <sz val="9"/>
      <name val="Arial Nova"/>
      <family val="2"/>
    </font>
    <font>
      <b/>
      <sz val="11"/>
      <name val="Arial Nova"/>
      <family val="2"/>
    </font>
    <font>
      <sz val="10"/>
      <color theme="1"/>
      <name val="Arial Nova"/>
      <family val="2"/>
    </font>
    <font>
      <sz val="10"/>
      <color theme="0" tint="-0.499984740745262"/>
      <name val="Arial Nova"/>
      <family val="2"/>
    </font>
    <font>
      <u/>
      <sz val="10"/>
      <color theme="10"/>
      <name val="Arial"/>
      <family val="2"/>
    </font>
    <font>
      <u/>
      <sz val="10"/>
      <color theme="10"/>
      <name val="Arial Nova"/>
      <family val="2"/>
    </font>
  </fonts>
  <fills count="9">
    <fill>
      <patternFill patternType="none"/>
    </fill>
    <fill>
      <patternFill patternType="gray125"/>
    </fill>
    <fill>
      <patternFill patternType="solid">
        <fgColor theme="7"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13768E"/>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0" borderId="0" applyNumberFormat="0" applyFont="0" applyFill="0" applyBorder="0" applyProtection="0">
      <alignment horizontal="left" vertical="center"/>
    </xf>
    <xf numFmtId="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1"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50">
    <xf numFmtId="0" fontId="0" fillId="0" borderId="0" xfId="0"/>
    <xf numFmtId="0" fontId="2" fillId="0" borderId="0" xfId="0" applyFont="1"/>
    <xf numFmtId="0" fontId="2" fillId="0" borderId="0" xfId="1" applyFont="1" applyFill="1" applyBorder="1">
      <alignment horizontal="left" vertical="center"/>
    </xf>
    <xf numFmtId="3" fontId="2" fillId="0" borderId="0" xfId="1" applyNumberFormat="1" applyFont="1" applyFill="1" applyBorder="1" applyAlignment="1">
      <alignment horizontal="center" vertical="center"/>
    </xf>
    <xf numFmtId="0" fontId="2" fillId="0" borderId="0" xfId="0" applyFont="1" applyAlignment="1">
      <alignment horizontal="center"/>
    </xf>
    <xf numFmtId="3" fontId="2" fillId="0" borderId="0" xfId="2" applyFont="1" applyFill="1" applyBorder="1" applyAlignment="1">
      <alignment horizontal="center"/>
    </xf>
    <xf numFmtId="0" fontId="2" fillId="0" borderId="0" xfId="1" applyFont="1" applyFill="1" applyBorder="1" applyAlignment="1">
      <alignment horizontal="center" vertical="center"/>
    </xf>
    <xf numFmtId="0" fontId="3" fillId="0" borderId="4" xfId="0" applyFont="1" applyBorder="1" applyAlignment="1">
      <alignment horizontal="left"/>
    </xf>
    <xf numFmtId="3" fontId="3" fillId="0" borderId="4" xfId="0" applyNumberFormat="1" applyFont="1" applyBorder="1" applyAlignment="1">
      <alignment horizontal="center"/>
    </xf>
    <xf numFmtId="4" fontId="3" fillId="0" borderId="4" xfId="0" applyNumberFormat="1" applyFont="1" applyBorder="1" applyAlignment="1">
      <alignment horizontal="center"/>
    </xf>
    <xf numFmtId="0" fontId="2" fillId="0" borderId="3" xfId="0" applyFont="1" applyBorder="1" applyAlignment="1">
      <alignment horizontal="left"/>
    </xf>
    <xf numFmtId="4" fontId="2" fillId="0" borderId="0" xfId="0" applyNumberFormat="1" applyFont="1" applyBorder="1" applyAlignment="1">
      <alignment horizontal="center"/>
    </xf>
    <xf numFmtId="3" fontId="2" fillId="0" borderId="6" xfId="0" applyNumberFormat="1" applyFont="1" applyBorder="1" applyAlignment="1">
      <alignment horizontal="center"/>
    </xf>
    <xf numFmtId="0" fontId="7" fillId="3" borderId="4" xfId="0" applyFont="1" applyFill="1" applyBorder="1" applyAlignment="1">
      <alignment horizontal="center" vertical="center" wrapText="1"/>
    </xf>
    <xf numFmtId="0" fontId="8" fillId="0" borderId="0" xfId="0" applyFont="1"/>
    <xf numFmtId="0" fontId="9" fillId="2" borderId="4" xfId="0" applyFont="1" applyFill="1" applyBorder="1" applyAlignment="1">
      <alignment horizontal="left"/>
    </xf>
    <xf numFmtId="0" fontId="9" fillId="2" borderId="4" xfId="1" applyFont="1" applyFill="1" applyBorder="1">
      <alignment horizontal="left" vertical="center"/>
    </xf>
    <xf numFmtId="3" fontId="9" fillId="2" borderId="4" xfId="1" applyNumberFormat="1" applyFont="1" applyFill="1" applyBorder="1" applyAlignment="1">
      <alignment horizontal="center" vertical="center"/>
    </xf>
    <xf numFmtId="4" fontId="9" fillId="2" borderId="4" xfId="0" applyNumberFormat="1" applyFont="1" applyFill="1" applyBorder="1"/>
    <xf numFmtId="3" fontId="9" fillId="2" borderId="4" xfId="2" applyFont="1" applyFill="1" applyBorder="1" applyAlignment="1">
      <alignment horizontal="center"/>
    </xf>
    <xf numFmtId="44" fontId="9" fillId="2" borderId="4" xfId="3" applyFont="1" applyFill="1" applyBorder="1" applyAlignment="1">
      <alignment horizontal="center"/>
    </xf>
    <xf numFmtId="166" fontId="9" fillId="2" borderId="4" xfId="3" applyNumberFormat="1" applyFont="1" applyFill="1" applyBorder="1" applyAlignment="1">
      <alignment horizontal="center"/>
    </xf>
    <xf numFmtId="0" fontId="9" fillId="2" borderId="4" xfId="1" applyFont="1" applyFill="1" applyBorder="1" applyAlignment="1">
      <alignment horizontal="center" vertical="center"/>
    </xf>
    <xf numFmtId="0" fontId="8" fillId="0" borderId="4" xfId="0" applyFont="1" applyBorder="1" applyAlignment="1">
      <alignment horizontal="left"/>
    </xf>
    <xf numFmtId="0" fontId="8" fillId="0" borderId="4" xfId="1" applyFont="1" applyFill="1" applyBorder="1">
      <alignment horizontal="left" vertical="center"/>
    </xf>
    <xf numFmtId="3" fontId="8" fillId="0" borderId="4" xfId="1" applyNumberFormat="1" applyFont="1" applyFill="1" applyBorder="1" applyAlignment="1">
      <alignment horizontal="center" vertical="center"/>
    </xf>
    <xf numFmtId="3" fontId="8" fillId="0" borderId="4" xfId="2" applyFont="1" applyFill="1" applyBorder="1" applyAlignment="1">
      <alignment horizontal="center"/>
    </xf>
    <xf numFmtId="0" fontId="8" fillId="0" borderId="4" xfId="1" applyFont="1" applyFill="1" applyBorder="1" applyAlignment="1">
      <alignment horizontal="center" vertical="center"/>
    </xf>
    <xf numFmtId="166" fontId="8" fillId="0" borderId="4" xfId="3" applyNumberFormat="1" applyFont="1" applyFill="1" applyBorder="1" applyAlignment="1">
      <alignment horizontal="center" vertical="center"/>
    </xf>
    <xf numFmtId="3" fontId="8" fillId="0" borderId="4" xfId="0" applyNumberFormat="1" applyFont="1" applyBorder="1"/>
    <xf numFmtId="44" fontId="8" fillId="0" borderId="4" xfId="3" applyFont="1" applyFill="1" applyBorder="1" applyAlignment="1">
      <alignment horizontal="center" vertical="center"/>
    </xf>
    <xf numFmtId="164" fontId="9" fillId="2" borderId="4" xfId="0" applyNumberFormat="1" applyFont="1" applyFill="1" applyBorder="1" applyAlignment="1">
      <alignment horizontal="center"/>
    </xf>
    <xf numFmtId="165" fontId="9" fillId="2" borderId="4" xfId="0" applyNumberFormat="1" applyFont="1" applyFill="1" applyBorder="1" applyAlignment="1">
      <alignment horizontal="center"/>
    </xf>
    <xf numFmtId="0" fontId="8" fillId="0" borderId="0" xfId="0" applyFont="1" applyAlignment="1">
      <alignment horizontal="center"/>
    </xf>
    <xf numFmtId="8" fontId="8" fillId="0" borderId="4" xfId="1" applyNumberFormat="1" applyFont="1" applyFill="1" applyBorder="1" applyAlignment="1">
      <alignment horizontal="center" vertical="center"/>
    </xf>
    <xf numFmtId="0" fontId="2" fillId="0" borderId="4" xfId="0" applyFont="1" applyBorder="1"/>
    <xf numFmtId="0" fontId="2" fillId="0" borderId="8" xfId="1" applyFont="1" applyFill="1" applyBorder="1">
      <alignment horizontal="left" vertical="center"/>
    </xf>
    <xf numFmtId="3" fontId="2" fillId="0" borderId="8" xfId="1" applyNumberFormat="1" applyFont="1" applyFill="1" applyBorder="1" applyAlignment="1">
      <alignment horizontal="center" vertical="center"/>
    </xf>
    <xf numFmtId="4" fontId="2" fillId="0" borderId="8" xfId="0" applyNumberFormat="1" applyFont="1" applyBorder="1" applyAlignment="1">
      <alignment horizontal="center"/>
    </xf>
    <xf numFmtId="3" fontId="2" fillId="0" borderId="8" xfId="2" applyFont="1" applyFill="1" applyBorder="1" applyAlignment="1">
      <alignment horizontal="center"/>
    </xf>
    <xf numFmtId="0" fontId="2" fillId="0" borderId="8" xfId="1" applyFont="1" applyFill="1" applyBorder="1" applyAlignment="1">
      <alignment horizontal="center" vertical="center"/>
    </xf>
    <xf numFmtId="0" fontId="3" fillId="0" borderId="8" xfId="0" applyFont="1" applyBorder="1" applyAlignment="1">
      <alignment horizontal="center" vertical="center" wrapText="1"/>
    </xf>
    <xf numFmtId="0" fontId="3" fillId="4"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8" fillId="0" borderId="3" xfId="0" applyFont="1" applyBorder="1" applyAlignment="1">
      <alignment horizontal="left"/>
    </xf>
    <xf numFmtId="0" fontId="8" fillId="0" borderId="0" xfId="1" applyFont="1" applyFill="1" applyBorder="1">
      <alignment horizontal="left" vertical="center"/>
    </xf>
    <xf numFmtId="3" fontId="8" fillId="0" borderId="0" xfId="1" applyNumberFormat="1" applyFont="1" applyFill="1" applyBorder="1" applyAlignment="1">
      <alignment horizontal="center" vertical="center"/>
    </xf>
    <xf numFmtId="4" fontId="8" fillId="0" borderId="0" xfId="0" applyNumberFormat="1" applyFont="1" applyBorder="1" applyAlignment="1">
      <alignment horizontal="center"/>
    </xf>
    <xf numFmtId="3" fontId="8" fillId="0" borderId="0" xfId="2" applyFont="1" applyFill="1" applyBorder="1" applyAlignment="1">
      <alignment horizontal="center"/>
    </xf>
    <xf numFmtId="0" fontId="8" fillId="0" borderId="0" xfId="1" applyFont="1" applyFill="1" applyBorder="1" applyAlignment="1">
      <alignment horizontal="center" vertical="center"/>
    </xf>
    <xf numFmtId="3" fontId="8" fillId="0" borderId="6" xfId="0" applyNumberFormat="1" applyFont="1" applyBorder="1" applyAlignment="1">
      <alignment horizontal="center"/>
    </xf>
    <xf numFmtId="0" fontId="9" fillId="0" borderId="4" xfId="0" applyFont="1" applyBorder="1" applyAlignment="1">
      <alignment horizontal="left"/>
    </xf>
    <xf numFmtId="0" fontId="9" fillId="0" borderId="4" xfId="0" applyFont="1" applyBorder="1"/>
    <xf numFmtId="3" fontId="9" fillId="0" borderId="4" xfId="0" applyNumberFormat="1" applyFont="1" applyBorder="1" applyAlignment="1">
      <alignment horizontal="center"/>
    </xf>
    <xf numFmtId="4" fontId="9" fillId="0" borderId="4" xfId="0" applyNumberFormat="1" applyFont="1" applyBorder="1" applyAlignment="1">
      <alignment horizontal="center"/>
    </xf>
    <xf numFmtId="0" fontId="8" fillId="5" borderId="3" xfId="0" applyFont="1" applyFill="1" applyBorder="1"/>
    <xf numFmtId="0" fontId="8" fillId="5" borderId="0" xfId="0" applyFont="1" applyFill="1" applyBorder="1"/>
    <xf numFmtId="0" fontId="8" fillId="5" borderId="0" xfId="0" applyFont="1" applyFill="1" applyBorder="1" applyAlignment="1">
      <alignment horizontal="center"/>
    </xf>
    <xf numFmtId="0" fontId="8" fillId="5" borderId="6" xfId="0" applyFont="1" applyFill="1" applyBorder="1"/>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wrapText="1"/>
    </xf>
    <xf numFmtId="0" fontId="3" fillId="0" borderId="7" xfId="0" applyFont="1" applyBorder="1" applyAlignment="1">
      <alignment horizontal="left"/>
    </xf>
    <xf numFmtId="3" fontId="2" fillId="0" borderId="9" xfId="0" applyNumberFormat="1" applyFont="1" applyBorder="1" applyAlignment="1">
      <alignment horizontal="center"/>
    </xf>
    <xf numFmtId="0" fontId="2" fillId="5" borderId="3" xfId="0" applyFont="1" applyFill="1" applyBorder="1"/>
    <xf numFmtId="0" fontId="2" fillId="5" borderId="0" xfId="0" applyFont="1" applyFill="1" applyBorder="1"/>
    <xf numFmtId="0" fontId="2" fillId="5" borderId="0" xfId="0" applyFont="1" applyFill="1" applyBorder="1" applyAlignment="1">
      <alignment horizontal="center"/>
    </xf>
    <xf numFmtId="0" fontId="2" fillId="5" borderId="6" xfId="0" applyFont="1" applyFill="1" applyBorder="1"/>
    <xf numFmtId="0" fontId="8" fillId="0" borderId="0" xfId="0" applyFont="1" applyAlignment="1">
      <alignment horizontal="left"/>
    </xf>
    <xf numFmtId="44" fontId="8" fillId="0" borderId="0" xfId="3" applyFont="1" applyFill="1" applyBorder="1" applyAlignment="1">
      <alignment horizontal="right" vertical="center"/>
    </xf>
    <xf numFmtId="166" fontId="8" fillId="0" borderId="0" xfId="3" applyNumberFormat="1" applyFont="1" applyFill="1" applyBorder="1" applyAlignment="1">
      <alignment horizontal="center" vertical="center"/>
    </xf>
    <xf numFmtId="44" fontId="8" fillId="0" borderId="0" xfId="3" applyFont="1" applyFill="1" applyBorder="1" applyAlignment="1">
      <alignment horizontal="left" vertical="center"/>
    </xf>
    <xf numFmtId="166" fontId="8" fillId="0" borderId="0" xfId="3" applyNumberFormat="1" applyFont="1" applyFill="1" applyBorder="1" applyAlignment="1">
      <alignment horizontal="left" vertical="center"/>
    </xf>
    <xf numFmtId="44" fontId="8" fillId="0" borderId="0" xfId="1" applyNumberFormat="1" applyFont="1" applyFill="1" applyBorder="1" applyAlignment="1">
      <alignment horizontal="center" vertical="center"/>
    </xf>
    <xf numFmtId="44" fontId="8" fillId="0" borderId="0" xfId="3" applyFont="1" applyAlignment="1">
      <alignment horizontal="right"/>
    </xf>
    <xf numFmtId="0" fontId="7" fillId="3" borderId="0" xfId="0" applyFont="1" applyFill="1" applyAlignment="1">
      <alignment horizontal="center" vertical="center" wrapText="1"/>
    </xf>
    <xf numFmtId="44" fontId="7" fillId="3" borderId="0" xfId="3" applyFont="1" applyFill="1" applyAlignment="1">
      <alignment horizontal="center" vertical="center" wrapText="1"/>
    </xf>
    <xf numFmtId="0" fontId="9" fillId="2" borderId="0" xfId="0" applyFont="1" applyFill="1" applyAlignment="1">
      <alignment horizontal="center" vertical="center" wrapText="1"/>
    </xf>
    <xf numFmtId="3" fontId="8" fillId="0" borderId="0" xfId="0" applyNumberFormat="1" applyFont="1" applyAlignment="1">
      <alignment horizontal="center"/>
    </xf>
    <xf numFmtId="0" fontId="8" fillId="0" borderId="10" xfId="0" applyFont="1" applyBorder="1" applyAlignment="1">
      <alignment horizontal="left"/>
    </xf>
    <xf numFmtId="0" fontId="8" fillId="0" borderId="10" xfId="1" applyFont="1" applyFill="1" applyBorder="1">
      <alignment horizontal="left" vertical="center"/>
    </xf>
    <xf numFmtId="3" fontId="8" fillId="0" borderId="10" xfId="1" applyNumberFormat="1" applyFont="1" applyFill="1" applyBorder="1" applyAlignment="1">
      <alignment horizontal="center" vertical="center"/>
    </xf>
    <xf numFmtId="3" fontId="8" fillId="0" borderId="10" xfId="2" applyFont="1" applyFill="1" applyBorder="1" applyAlignment="1">
      <alignment horizontal="center"/>
    </xf>
    <xf numFmtId="44" fontId="8" fillId="0" borderId="10" xfId="3" applyFont="1" applyFill="1" applyBorder="1" applyAlignment="1">
      <alignment horizontal="right" vertical="center"/>
    </xf>
    <xf numFmtId="0" fontId="8" fillId="0" borderId="10" xfId="1" applyFont="1" applyFill="1" applyBorder="1" applyAlignment="1">
      <alignment horizontal="center" vertical="center"/>
    </xf>
    <xf numFmtId="166" fontId="8" fillId="0" borderId="10" xfId="3" applyNumberFormat="1" applyFont="1" applyFill="1" applyBorder="1" applyAlignment="1">
      <alignment horizontal="center" vertical="center"/>
    </xf>
    <xf numFmtId="3" fontId="8" fillId="0" borderId="10" xfId="0" applyNumberFormat="1" applyFont="1" applyBorder="1" applyAlignment="1">
      <alignment horizontal="center"/>
    </xf>
    <xf numFmtId="0" fontId="8" fillId="0" borderId="10" xfId="0" applyFont="1" applyBorder="1" applyAlignment="1">
      <alignment horizontal="center"/>
    </xf>
    <xf numFmtId="44" fontId="8" fillId="0" borderId="10" xfId="3" applyFont="1" applyFill="1" applyBorder="1" applyAlignment="1">
      <alignment horizontal="left" vertical="center"/>
    </xf>
    <xf numFmtId="166" fontId="8" fillId="0" borderId="10" xfId="3" applyNumberFormat="1" applyFont="1" applyFill="1" applyBorder="1" applyAlignment="1">
      <alignment horizontal="left" vertical="center"/>
    </xf>
    <xf numFmtId="3" fontId="9" fillId="0" borderId="11" xfId="0" applyNumberFormat="1" applyFont="1" applyBorder="1" applyAlignment="1">
      <alignment horizontal="center"/>
    </xf>
    <xf numFmtId="0" fontId="8" fillId="0" borderId="0" xfId="0" applyFont="1" applyBorder="1"/>
    <xf numFmtId="9" fontId="8" fillId="0" borderId="0" xfId="4" applyFont="1" applyBorder="1" applyAlignment="1">
      <alignment horizontal="center"/>
    </xf>
    <xf numFmtId="44" fontId="8" fillId="0" borderId="0" xfId="3" applyFont="1"/>
    <xf numFmtId="0" fontId="8" fillId="0" borderId="0" xfId="0" applyFont="1" applyAlignment="1">
      <alignment vertical="center"/>
    </xf>
    <xf numFmtId="0" fontId="8" fillId="0" borderId="3" xfId="0" applyFont="1" applyFill="1" applyBorder="1"/>
    <xf numFmtId="0" fontId="8" fillId="0" borderId="0" xfId="0" applyFont="1" applyFill="1" applyBorder="1"/>
    <xf numFmtId="0" fontId="8" fillId="0" borderId="0" xfId="0" applyFont="1" applyFill="1" applyBorder="1" applyAlignment="1">
      <alignment horizontal="center"/>
    </xf>
    <xf numFmtId="0" fontId="8" fillId="0" borderId="0" xfId="0" applyFont="1" applyFill="1"/>
    <xf numFmtId="166" fontId="9" fillId="0" borderId="4" xfId="3" applyNumberFormat="1" applyFont="1" applyBorder="1" applyAlignment="1">
      <alignment horizontal="center"/>
    </xf>
    <xf numFmtId="9" fontId="9" fillId="0" borderId="4" xfId="4" applyFont="1" applyBorder="1" applyAlignment="1">
      <alignment horizontal="center"/>
    </xf>
    <xf numFmtId="166" fontId="9" fillId="0" borderId="4" xfId="0" applyNumberFormat="1" applyFont="1" applyBorder="1"/>
    <xf numFmtId="44" fontId="9" fillId="0" borderId="4" xfId="0" applyNumberFormat="1" applyFont="1" applyBorder="1"/>
    <xf numFmtId="9" fontId="9" fillId="0" borderId="4" xfId="0" applyNumberFormat="1" applyFont="1" applyBorder="1" applyAlignment="1">
      <alignment horizontal="center"/>
    </xf>
    <xf numFmtId="166" fontId="8" fillId="0" borderId="0" xfId="3" applyNumberFormat="1" applyFont="1" applyBorder="1"/>
    <xf numFmtId="44" fontId="8" fillId="0" borderId="0" xfId="0" applyNumberFormat="1" applyFont="1" applyBorder="1"/>
    <xf numFmtId="166" fontId="8" fillId="0" borderId="6" xfId="0" applyNumberFormat="1" applyFont="1" applyBorder="1"/>
    <xf numFmtId="0" fontId="8" fillId="0" borderId="6" xfId="0" applyFont="1" applyBorder="1"/>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3" xfId="0" applyFont="1" applyFill="1" applyBorder="1" applyAlignment="1">
      <alignment horizontal="left"/>
    </xf>
    <xf numFmtId="4" fontId="8" fillId="0" borderId="0" xfId="0" applyNumberFormat="1" applyFont="1" applyFill="1" applyBorder="1" applyAlignment="1">
      <alignment horizontal="center"/>
    </xf>
    <xf numFmtId="9" fontId="8" fillId="0" borderId="0" xfId="4" applyFont="1" applyFill="1" applyBorder="1" applyAlignment="1">
      <alignment horizontal="center"/>
    </xf>
    <xf numFmtId="166" fontId="8" fillId="0" borderId="0" xfId="3" applyNumberFormat="1" applyFont="1" applyFill="1" applyBorder="1"/>
    <xf numFmtId="44" fontId="8" fillId="0" borderId="0" xfId="0" applyNumberFormat="1" applyFont="1" applyFill="1" applyBorder="1"/>
    <xf numFmtId="166" fontId="8" fillId="0" borderId="6" xfId="0" applyNumberFormat="1" applyFont="1" applyFill="1" applyBorder="1"/>
    <xf numFmtId="0" fontId="9" fillId="0" borderId="7" xfId="0" applyFont="1" applyFill="1" applyBorder="1" applyAlignment="1">
      <alignment horizontal="left"/>
    </xf>
    <xf numFmtId="0" fontId="8" fillId="0" borderId="8" xfId="1" applyFont="1" applyFill="1" applyBorder="1">
      <alignment horizontal="left" vertical="center"/>
    </xf>
    <xf numFmtId="3" fontId="8" fillId="0" borderId="8" xfId="1" applyNumberFormat="1" applyFont="1" applyFill="1" applyBorder="1" applyAlignment="1">
      <alignment horizontal="center" vertical="center"/>
    </xf>
    <xf numFmtId="166" fontId="8" fillId="0" borderId="8" xfId="3" applyNumberFormat="1" applyFont="1" applyFill="1" applyBorder="1" applyAlignment="1">
      <alignment horizontal="center" vertical="center"/>
    </xf>
    <xf numFmtId="0" fontId="8" fillId="0" borderId="8" xfId="1" applyFont="1" applyFill="1" applyBorder="1" applyAlignment="1">
      <alignment horizontal="center" vertical="center"/>
    </xf>
    <xf numFmtId="4" fontId="8" fillId="0" borderId="8" xfId="0" applyNumberFormat="1" applyFont="1" applyFill="1" applyBorder="1" applyAlignment="1">
      <alignment horizontal="center"/>
    </xf>
    <xf numFmtId="3" fontId="8" fillId="0" borderId="8" xfId="2" applyFont="1" applyFill="1" applyBorder="1" applyAlignment="1">
      <alignment horizontal="center"/>
    </xf>
    <xf numFmtId="9" fontId="8" fillId="0" borderId="8" xfId="4" applyFont="1" applyFill="1" applyBorder="1" applyAlignment="1">
      <alignment horizontal="center"/>
    </xf>
    <xf numFmtId="166" fontId="8" fillId="0" borderId="8" xfId="3" applyNumberFormat="1" applyFont="1" applyFill="1" applyBorder="1"/>
    <xf numFmtId="44" fontId="8" fillId="0" borderId="8" xfId="0" applyNumberFormat="1" applyFont="1" applyFill="1" applyBorder="1"/>
    <xf numFmtId="166" fontId="8" fillId="0" borderId="9" xfId="0" applyNumberFormat="1" applyFont="1" applyFill="1" applyBorder="1"/>
    <xf numFmtId="0" fontId="9" fillId="0" borderId="7" xfId="0" applyFont="1" applyBorder="1" applyAlignment="1">
      <alignment horizontal="left"/>
    </xf>
    <xf numFmtId="4" fontId="8" fillId="0" borderId="8" xfId="0" applyNumberFormat="1" applyFont="1" applyBorder="1" applyAlignment="1">
      <alignment horizontal="center"/>
    </xf>
    <xf numFmtId="9" fontId="8" fillId="0" borderId="8" xfId="4" applyFont="1" applyBorder="1" applyAlignment="1">
      <alignment horizontal="center"/>
    </xf>
    <xf numFmtId="166" fontId="8" fillId="0" borderId="8" xfId="3" applyNumberFormat="1" applyFont="1" applyBorder="1"/>
    <xf numFmtId="44" fontId="8" fillId="0" borderId="8" xfId="0" applyNumberFormat="1" applyFont="1" applyBorder="1"/>
    <xf numFmtId="166" fontId="8" fillId="0" borderId="9" xfId="0" applyNumberFormat="1" applyFont="1" applyBorder="1"/>
    <xf numFmtId="0" fontId="8" fillId="0" borderId="3" xfId="0" applyFont="1" applyBorder="1"/>
    <xf numFmtId="0" fontId="8" fillId="0" borderId="3" xfId="0" applyFont="1" applyBorder="1" applyAlignment="1">
      <alignment horizontal="center"/>
    </xf>
    <xf numFmtId="44" fontId="8" fillId="0" borderId="0" xfId="6" applyFont="1"/>
    <xf numFmtId="44" fontId="8" fillId="0" borderId="3" xfId="6" applyFont="1" applyBorder="1"/>
    <xf numFmtId="0" fontId="8" fillId="0" borderId="0" xfId="5" applyFont="1"/>
    <xf numFmtId="0" fontId="9" fillId="4" borderId="4" xfId="5" applyFont="1" applyFill="1" applyBorder="1" applyAlignment="1">
      <alignment horizontal="center" vertical="center" wrapText="1"/>
    </xf>
    <xf numFmtId="0" fontId="9" fillId="4" borderId="4" xfId="5" applyFont="1" applyFill="1" applyBorder="1" applyAlignment="1">
      <alignment horizontal="center" vertical="center"/>
    </xf>
    <xf numFmtId="0" fontId="7" fillId="7" borderId="4" xfId="5" applyFont="1" applyFill="1" applyBorder="1" applyAlignment="1">
      <alignment horizontal="center" vertical="center" wrapText="1"/>
    </xf>
    <xf numFmtId="0" fontId="7" fillId="7" borderId="4" xfId="5" applyFont="1" applyFill="1" applyBorder="1" applyAlignment="1">
      <alignment horizontal="center" vertical="center"/>
    </xf>
    <xf numFmtId="0" fontId="7" fillId="7" borderId="11" xfId="5" applyFont="1" applyFill="1" applyBorder="1" applyAlignment="1">
      <alignment horizontal="center" vertical="center"/>
    </xf>
    <xf numFmtId="0" fontId="7" fillId="3" borderId="4" xfId="5" applyFont="1" applyFill="1" applyBorder="1" applyAlignment="1">
      <alignment horizontal="center" vertical="center"/>
    </xf>
    <xf numFmtId="0" fontId="9" fillId="0" borderId="8" xfId="5" applyFont="1" applyBorder="1"/>
    <xf numFmtId="0" fontId="8" fillId="0" borderId="8" xfId="5" applyFont="1" applyBorder="1"/>
    <xf numFmtId="0" fontId="8" fillId="0" borderId="0" xfId="5" applyFont="1" applyAlignment="1">
      <alignment horizontal="center"/>
    </xf>
    <xf numFmtId="0" fontId="8" fillId="0" borderId="1" xfId="5" applyFont="1" applyBorder="1" applyAlignment="1">
      <alignment horizontal="center"/>
    </xf>
    <xf numFmtId="44" fontId="8" fillId="0" borderId="0" xfId="7" applyFont="1" applyFill="1"/>
    <xf numFmtId="0" fontId="8" fillId="0" borderId="1" xfId="5" applyFont="1" applyBorder="1" applyAlignment="1">
      <alignment horizontal="center" vertical="center"/>
    </xf>
    <xf numFmtId="44" fontId="8" fillId="0" borderId="2" xfId="6" applyFont="1" applyBorder="1"/>
    <xf numFmtId="44" fontId="8" fillId="0" borderId="1" xfId="6" applyFont="1" applyBorder="1"/>
    <xf numFmtId="0" fontId="16" fillId="0" borderId="0" xfId="5" applyFont="1"/>
    <xf numFmtId="0" fontId="8" fillId="0" borderId="3" xfId="5" applyFont="1" applyBorder="1" applyAlignment="1">
      <alignment horizontal="center"/>
    </xf>
    <xf numFmtId="44" fontId="8" fillId="0" borderId="0" xfId="7" applyFont="1"/>
    <xf numFmtId="44" fontId="8" fillId="0" borderId="3" xfId="7" applyFont="1" applyBorder="1"/>
    <xf numFmtId="44" fontId="8" fillId="0" borderId="3" xfId="7" applyFont="1" applyFill="1" applyBorder="1"/>
    <xf numFmtId="0" fontId="8" fillId="0" borderId="8" xfId="5" applyFont="1" applyBorder="1" applyAlignment="1">
      <alignment horizontal="center"/>
    </xf>
    <xf numFmtId="44" fontId="8" fillId="0" borderId="0" xfId="6" applyFont="1" applyFill="1"/>
    <xf numFmtId="0" fontId="8" fillId="0" borderId="1" xfId="0" applyFont="1" applyBorder="1" applyAlignment="1">
      <alignment horizontal="center"/>
    </xf>
    <xf numFmtId="44" fontId="8" fillId="0" borderId="2" xfId="6" applyFont="1" applyFill="1" applyBorder="1"/>
    <xf numFmtId="0" fontId="17" fillId="0" borderId="0" xfId="5" applyFont="1"/>
    <xf numFmtId="44" fontId="8" fillId="0" borderId="3" xfId="6" applyFont="1" applyFill="1" applyBorder="1"/>
    <xf numFmtId="0" fontId="9" fillId="0" borderId="0" xfId="5" applyFont="1"/>
    <xf numFmtId="0" fontId="8" fillId="0" borderId="2" xfId="5" applyFont="1" applyBorder="1"/>
    <xf numFmtId="44" fontId="8" fillId="0" borderId="0" xfId="6" applyFont="1" applyFill="1" applyAlignment="1">
      <alignment horizontal="center"/>
    </xf>
    <xf numFmtId="0" fontId="17" fillId="6" borderId="0" xfId="5" applyFont="1" applyFill="1"/>
    <xf numFmtId="0" fontId="8" fillId="8" borderId="12" xfId="0" applyFont="1" applyFill="1" applyBorder="1"/>
    <xf numFmtId="0" fontId="15" fillId="0" borderId="0" xfId="0" applyFont="1" applyAlignment="1">
      <alignment vertical="center"/>
    </xf>
    <xf numFmtId="0" fontId="8" fillId="8" borderId="15" xfId="0" applyFont="1" applyFill="1" applyBorder="1"/>
    <xf numFmtId="0" fontId="8" fillId="8" borderId="0" xfId="0" applyFont="1" applyFill="1"/>
    <xf numFmtId="0" fontId="8" fillId="8" borderId="16" xfId="0" applyFont="1" applyFill="1" applyBorder="1"/>
    <xf numFmtId="0" fontId="8" fillId="8" borderId="15" xfId="0" applyFont="1" applyFill="1" applyBorder="1" applyAlignment="1">
      <alignment vertical="center"/>
    </xf>
    <xf numFmtId="0" fontId="8" fillId="8" borderId="0" xfId="0" applyFont="1" applyFill="1" applyAlignment="1">
      <alignment horizontal="left" vertical="center" wrapText="1"/>
    </xf>
    <xf numFmtId="0" fontId="8" fillId="8" borderId="16" xfId="0" applyFont="1" applyFill="1" applyBorder="1" applyAlignment="1">
      <alignment horizontal="left" vertical="center" wrapText="1"/>
    </xf>
    <xf numFmtId="0" fontId="19" fillId="0" borderId="0" xfId="8" applyFont="1" applyFill="1"/>
    <xf numFmtId="0" fontId="8" fillId="8" borderId="17" xfId="0" applyFont="1" applyFill="1" applyBorder="1"/>
    <xf numFmtId="0" fontId="8" fillId="8" borderId="18" xfId="0" applyFont="1" applyFill="1" applyBorder="1"/>
    <xf numFmtId="0" fontId="8" fillId="8" borderId="19" xfId="0" applyFont="1" applyFill="1" applyBorder="1"/>
    <xf numFmtId="0" fontId="19" fillId="0" borderId="0" xfId="9" applyFont="1"/>
    <xf numFmtId="0" fontId="15" fillId="0" borderId="1" xfId="0" applyFont="1" applyBorder="1"/>
    <xf numFmtId="0" fontId="8" fillId="0" borderId="2" xfId="0" applyFont="1" applyBorder="1"/>
    <xf numFmtId="0" fontId="8" fillId="0" borderId="5" xfId="0" applyFont="1" applyBorder="1"/>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6" xfId="0" applyFont="1" applyBorder="1" applyAlignment="1">
      <alignment horizontal="left" vertical="top" wrapText="1"/>
    </xf>
    <xf numFmtId="166" fontId="8" fillId="0" borderId="0" xfId="1" applyNumberFormat="1" applyFont="1" applyFill="1" applyBorder="1">
      <alignment horizontal="left" vertical="center"/>
    </xf>
    <xf numFmtId="166" fontId="8" fillId="0" borderId="10" xfId="1" applyNumberFormat="1" applyFont="1" applyFill="1" applyBorder="1">
      <alignment horizontal="left" vertical="center"/>
    </xf>
    <xf numFmtId="0" fontId="8" fillId="8" borderId="0" xfId="0" applyFont="1" applyFill="1" applyAlignment="1">
      <alignment horizontal="left" vertical="center" wrapText="1"/>
    </xf>
    <xf numFmtId="0" fontId="8" fillId="8" borderId="16" xfId="0" applyFont="1" applyFill="1" applyBorder="1" applyAlignment="1">
      <alignment horizontal="left" vertical="center" wrapText="1"/>
    </xf>
    <xf numFmtId="0" fontId="15" fillId="8" borderId="13"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8" fillId="8" borderId="0" xfId="0" applyFont="1" applyFill="1" applyAlignment="1">
      <alignment horizontal="left" wrapText="1"/>
    </xf>
    <xf numFmtId="0" fontId="8" fillId="8" borderId="16" xfId="0" applyFont="1" applyFill="1" applyBorder="1" applyAlignment="1">
      <alignment horizontal="left"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7" fillId="3" borderId="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9" fillId="4" borderId="11" xfId="0" applyFont="1" applyFill="1" applyBorder="1" applyAlignment="1">
      <alignment horizontal="center"/>
    </xf>
    <xf numFmtId="0" fontId="9" fillId="4" borderId="20" xfId="0" applyFont="1" applyFill="1" applyBorder="1" applyAlignment="1">
      <alignment horizontal="center"/>
    </xf>
    <xf numFmtId="0" fontId="9" fillId="4" borderId="21" xfId="0" applyFont="1" applyFill="1" applyBorder="1" applyAlignment="1">
      <alignment horizontal="center"/>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3" fillId="2"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4" borderId="4" xfId="0" applyFont="1" applyFill="1" applyBorder="1" applyAlignment="1">
      <alignment horizontal="center"/>
    </xf>
    <xf numFmtId="0" fontId="7" fillId="3" borderId="0" xfId="0" applyFont="1" applyFill="1" applyAlignment="1">
      <alignment horizontal="center" vertical="center"/>
    </xf>
    <xf numFmtId="0" fontId="9" fillId="4" borderId="4" xfId="5" applyFont="1" applyFill="1" applyBorder="1" applyAlignment="1">
      <alignment horizontal="center"/>
    </xf>
    <xf numFmtId="0" fontId="7" fillId="7" borderId="4" xfId="5" applyFont="1" applyFill="1" applyBorder="1" applyAlignment="1">
      <alignment horizontal="center"/>
    </xf>
    <xf numFmtId="0" fontId="7" fillId="3" borderId="4" xfId="5" applyFont="1" applyFill="1" applyBorder="1" applyAlignment="1">
      <alignment horizontal="center"/>
    </xf>
    <xf numFmtId="0" fontId="7" fillId="3" borderId="4" xfId="5" applyFont="1" applyFill="1" applyBorder="1" applyAlignment="1">
      <alignment horizontal="center" vertical="center" wrapText="1"/>
    </xf>
    <xf numFmtId="0" fontId="7" fillId="3" borderId="4" xfId="5" applyFont="1" applyFill="1" applyBorder="1" applyAlignment="1">
      <alignment horizontal="center" vertical="center"/>
    </xf>
    <xf numFmtId="0" fontId="7" fillId="7" borderId="7" xfId="5" applyFont="1" applyFill="1" applyBorder="1" applyAlignment="1">
      <alignment horizontal="center"/>
    </xf>
    <xf numFmtId="0" fontId="7" fillId="7" borderId="8" xfId="5" applyFont="1" applyFill="1" applyBorder="1" applyAlignment="1">
      <alignment horizontal="center"/>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cellXfs>
  <cellStyles count="10">
    <cellStyle name="Currency" xfId="3" builtinId="4"/>
    <cellStyle name="Currency 2" xfId="6" xr:uid="{BF83518D-00B2-4D41-8D46-5DB92C72FC66}"/>
    <cellStyle name="Currency 2 2" xfId="7" xr:uid="{C96DECAD-5932-4403-816D-F466150D2A31}"/>
    <cellStyle name="Hyperlink" xfId="8" builtinId="8"/>
    <cellStyle name="Hyperlink 2" xfId="9" xr:uid="{D2891D05-0967-4AA2-A1F6-9361BF20E305}"/>
    <cellStyle name="Normal" xfId="0" builtinId="0"/>
    <cellStyle name="Normal 2" xfId="5" xr:uid="{1CE18F2D-C246-427E-8A45-EA7921EBB196}"/>
    <cellStyle name="Percent" xfId="4" builtinId="5"/>
    <cellStyle name="sInteger" xfId="2" xr:uid="{44B5AF74-494F-46E4-AFFD-A24C239F2E25}"/>
    <cellStyle name="sText" xfId="1" xr:uid="{D7C978E6-5743-4359-A84D-24F5CC0DEE17}"/>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460664</xdr:colOff>
      <xdr:row>19</xdr:row>
      <xdr:rowOff>146339</xdr:rowOff>
    </xdr:from>
    <xdr:to>
      <xdr:col>9</xdr:col>
      <xdr:colOff>598967</xdr:colOff>
      <xdr:row>25</xdr:row>
      <xdr:rowOff>4295</xdr:rowOff>
    </xdr:to>
    <xdr:pic>
      <xdr:nvPicPr>
        <xdr:cNvPr id="2" name="Picture 1">
          <a:extLst>
            <a:ext uri="{FF2B5EF4-FFF2-40B4-BE49-F238E27FC236}">
              <a16:creationId xmlns:a16="http://schemas.microsoft.com/office/drawing/2014/main" id="{168E3826-D6E3-4E1D-97EB-6855E01CA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6914" y="6356639"/>
          <a:ext cx="747903" cy="8295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19</xdr:row>
      <xdr:rowOff>1</xdr:rowOff>
    </xdr:from>
    <xdr:to>
      <xdr:col>13</xdr:col>
      <xdr:colOff>0</xdr:colOff>
      <xdr:row>23</xdr:row>
      <xdr:rowOff>28575</xdr:rowOff>
    </xdr:to>
    <xdr:sp macro="" textlink="">
      <xdr:nvSpPr>
        <xdr:cNvPr id="2" name="TextBox 1">
          <a:extLst>
            <a:ext uri="{FF2B5EF4-FFF2-40B4-BE49-F238E27FC236}">
              <a16:creationId xmlns:a16="http://schemas.microsoft.com/office/drawing/2014/main" id="{741E0855-0F11-4824-85BF-DD95CE2DD06B}"/>
            </a:ext>
          </a:extLst>
        </xdr:cNvPr>
        <xdr:cNvSpPr txBox="1"/>
      </xdr:nvSpPr>
      <xdr:spPr>
        <a:xfrm>
          <a:off x="95250" y="4000501"/>
          <a:ext cx="11210925" cy="7905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US" sz="1100" b="1"/>
            <a:t>Job Category</a:t>
          </a:r>
          <a:r>
            <a:rPr lang="en-US" sz="1100" b="0" baseline="0"/>
            <a:t> - Definitions for each category are available on the Job Category Definitions tab.</a:t>
          </a:r>
          <a:endParaRPr lang="en-US" sz="1100" b="1"/>
        </a:p>
        <a:p>
          <a:r>
            <a:rPr lang="en-US" sz="1100" b="1"/>
            <a:t>* Number of Staff Employed per Category </a:t>
          </a:r>
          <a:r>
            <a:rPr lang="en-US" sz="1100"/>
            <a:t>- Total number of individuals employed across institutions within the state, according to the category in which their position was reported.   </a:t>
          </a:r>
        </a:p>
        <a:p>
          <a:r>
            <a:rPr lang="en-US" sz="1100" b="1"/>
            <a:t>Hourly Rates </a:t>
          </a:r>
          <a:r>
            <a:rPr lang="en-US" sz="1100"/>
            <a:t>- To enhance comparability, OLIS has calculated hourly wage rates, based on a 52-week</a:t>
          </a:r>
          <a:r>
            <a:rPr lang="en-US" sz="1100" baseline="0"/>
            <a:t> work year,</a:t>
          </a:r>
          <a:r>
            <a:rPr lang="en-US" sz="1100"/>
            <a:t> for positions where only annual salary information was provided.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B07EC-8107-4A07-9588-112BFBFE707D}">
  <sheetPr>
    <tabColor theme="7" tint="0.39997558519241921"/>
  </sheetPr>
  <dimension ref="A1:EK39"/>
  <sheetViews>
    <sheetView showGridLines="0" tabSelected="1" showRuler="0" zoomScale="110" zoomScaleNormal="110" zoomScalePageLayoutView="110" workbookViewId="0"/>
  </sheetViews>
  <sheetFormatPr defaultRowHeight="12.75" x14ac:dyDescent="0.2"/>
  <cols>
    <col min="1" max="1" width="3.28515625" style="14" customWidth="1"/>
    <col min="2" max="2" width="6.140625" style="14" customWidth="1"/>
    <col min="3" max="9" width="9.140625" style="14"/>
    <col min="10" max="10" width="10.7109375" style="14" customWidth="1"/>
    <col min="11" max="11" width="2.28515625" style="14" customWidth="1"/>
    <col min="12" max="16384" width="9.140625" style="14"/>
  </cols>
  <sheetData>
    <row r="1" spans="1:141" ht="30" customHeight="1" x14ac:dyDescent="0.2">
      <c r="A1" s="177"/>
      <c r="B1" s="200" t="s">
        <v>573</v>
      </c>
      <c r="C1" s="200"/>
      <c r="D1" s="200"/>
      <c r="E1" s="200"/>
      <c r="F1" s="200"/>
      <c r="G1" s="200"/>
      <c r="H1" s="200"/>
      <c r="I1" s="200"/>
      <c r="J1" s="201"/>
      <c r="K1" s="178"/>
    </row>
    <row r="2" spans="1:141" x14ac:dyDescent="0.2">
      <c r="A2" s="179"/>
      <c r="B2" s="180"/>
      <c r="C2" s="180"/>
      <c r="D2" s="180"/>
      <c r="E2" s="180"/>
      <c r="F2" s="180"/>
      <c r="G2" s="180"/>
      <c r="H2" s="180"/>
      <c r="I2" s="180"/>
      <c r="J2" s="181"/>
    </row>
    <row r="3" spans="1:141" x14ac:dyDescent="0.2">
      <c r="A3" s="179"/>
      <c r="B3" s="180" t="s">
        <v>574</v>
      </c>
      <c r="C3" s="180"/>
      <c r="D3" s="180"/>
      <c r="E3" s="180"/>
      <c r="F3" s="180"/>
      <c r="G3" s="180"/>
      <c r="H3" s="180"/>
      <c r="I3" s="180"/>
      <c r="J3" s="181"/>
    </row>
    <row r="4" spans="1:141" x14ac:dyDescent="0.2">
      <c r="A4" s="179"/>
      <c r="B4" s="180"/>
      <c r="C4" s="180"/>
      <c r="D4" s="180"/>
      <c r="E4" s="180"/>
      <c r="F4" s="180"/>
      <c r="G4" s="180"/>
      <c r="H4" s="180"/>
      <c r="I4" s="180"/>
      <c r="J4" s="181"/>
    </row>
    <row r="5" spans="1:141" ht="39.75" customHeight="1" x14ac:dyDescent="0.2">
      <c r="A5" s="179"/>
      <c r="B5" s="198" t="s">
        <v>575</v>
      </c>
      <c r="C5" s="198"/>
      <c r="D5" s="198"/>
      <c r="E5" s="198"/>
      <c r="F5" s="198"/>
      <c r="G5" s="198"/>
      <c r="H5" s="198"/>
      <c r="I5" s="198"/>
      <c r="J5" s="199"/>
    </row>
    <row r="6" spans="1:141" x14ac:dyDescent="0.2">
      <c r="A6" s="179"/>
      <c r="B6" s="180"/>
      <c r="C6" s="180"/>
      <c r="D6" s="180"/>
      <c r="E6" s="180"/>
      <c r="F6" s="180"/>
      <c r="G6" s="180"/>
      <c r="H6" s="180"/>
      <c r="I6" s="180"/>
      <c r="J6" s="181"/>
    </row>
    <row r="7" spans="1:141" ht="27" customHeight="1" x14ac:dyDescent="0.2">
      <c r="A7" s="179"/>
      <c r="B7" s="202" t="s">
        <v>576</v>
      </c>
      <c r="C7" s="202"/>
      <c r="D7" s="202"/>
      <c r="E7" s="202"/>
      <c r="F7" s="202"/>
      <c r="G7" s="202"/>
      <c r="H7" s="202"/>
      <c r="I7" s="202"/>
      <c r="J7" s="203"/>
    </row>
    <row r="8" spans="1:141" x14ac:dyDescent="0.2">
      <c r="A8" s="179"/>
      <c r="B8" s="180"/>
      <c r="C8" s="180"/>
      <c r="D8" s="180"/>
      <c r="E8" s="180"/>
      <c r="F8" s="180"/>
      <c r="G8" s="180"/>
      <c r="H8" s="180"/>
      <c r="I8" s="180"/>
      <c r="J8" s="181"/>
    </row>
    <row r="9" spans="1:141" s="98" customFormat="1" ht="79.5" customHeight="1" x14ac:dyDescent="0.2">
      <c r="A9" s="182"/>
      <c r="B9" s="198" t="s">
        <v>560</v>
      </c>
      <c r="C9" s="198"/>
      <c r="D9" s="198"/>
      <c r="E9" s="198"/>
      <c r="F9" s="198"/>
      <c r="G9" s="198"/>
      <c r="H9" s="198"/>
      <c r="I9" s="198"/>
      <c r="J9" s="199"/>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row>
    <row r="10" spans="1:141" x14ac:dyDescent="0.2">
      <c r="A10" s="179"/>
      <c r="B10" s="180"/>
      <c r="C10" s="180"/>
      <c r="D10" s="180"/>
      <c r="E10" s="180"/>
      <c r="F10" s="180"/>
      <c r="G10" s="180"/>
      <c r="H10" s="180"/>
      <c r="I10" s="180"/>
      <c r="J10" s="181"/>
    </row>
    <row r="11" spans="1:141" ht="54" customHeight="1" x14ac:dyDescent="0.2">
      <c r="A11" s="179"/>
      <c r="B11" s="198" t="s">
        <v>593</v>
      </c>
      <c r="C11" s="198"/>
      <c r="D11" s="198"/>
      <c r="E11" s="198"/>
      <c r="F11" s="198"/>
      <c r="G11" s="198"/>
      <c r="H11" s="198"/>
      <c r="I11" s="198"/>
      <c r="J11" s="199"/>
    </row>
    <row r="12" spans="1:141" x14ac:dyDescent="0.2">
      <c r="A12" s="179"/>
      <c r="B12" s="183"/>
      <c r="C12" s="183"/>
      <c r="D12" s="183"/>
      <c r="E12" s="183"/>
      <c r="F12" s="183"/>
      <c r="G12" s="183"/>
      <c r="H12" s="183"/>
      <c r="I12" s="183"/>
      <c r="J12" s="184"/>
    </row>
    <row r="13" spans="1:141" ht="71.25" customHeight="1" x14ac:dyDescent="0.2">
      <c r="A13" s="179"/>
      <c r="B13" s="198" t="s">
        <v>561</v>
      </c>
      <c r="C13" s="198"/>
      <c r="D13" s="198"/>
      <c r="E13" s="198"/>
      <c r="F13" s="198"/>
      <c r="G13" s="198"/>
      <c r="H13" s="198"/>
      <c r="I13" s="198"/>
      <c r="J13" s="199"/>
    </row>
    <row r="14" spans="1:141" ht="12" customHeight="1" x14ac:dyDescent="0.2">
      <c r="A14" s="179"/>
      <c r="B14" s="183"/>
      <c r="C14" s="183"/>
      <c r="D14" s="183"/>
      <c r="E14" s="183"/>
      <c r="F14" s="183"/>
      <c r="G14" s="183"/>
      <c r="H14" s="183"/>
      <c r="I14" s="183"/>
      <c r="J14" s="184"/>
    </row>
    <row r="15" spans="1:141" ht="51.75" customHeight="1" x14ac:dyDescent="0.2">
      <c r="A15" s="179"/>
      <c r="B15" s="198" t="s">
        <v>562</v>
      </c>
      <c r="C15" s="198"/>
      <c r="D15" s="198"/>
      <c r="E15" s="198"/>
      <c r="F15" s="198"/>
      <c r="G15" s="198"/>
      <c r="H15" s="198"/>
      <c r="I15" s="198"/>
      <c r="J15" s="199"/>
    </row>
    <row r="16" spans="1:141" x14ac:dyDescent="0.2">
      <c r="A16" s="179"/>
      <c r="B16" s="180"/>
      <c r="C16" s="180"/>
      <c r="D16" s="180"/>
      <c r="E16" s="180"/>
      <c r="F16" s="180"/>
      <c r="G16" s="180"/>
      <c r="H16" s="180"/>
      <c r="I16" s="180"/>
      <c r="J16" s="181"/>
    </row>
    <row r="17" spans="1:10" x14ac:dyDescent="0.2">
      <c r="A17" s="179"/>
      <c r="B17" s="180" t="s">
        <v>563</v>
      </c>
      <c r="C17" s="180"/>
      <c r="D17" s="180"/>
      <c r="E17" s="180"/>
      <c r="F17" s="180"/>
      <c r="G17" s="180"/>
      <c r="H17" s="180"/>
      <c r="I17" s="180"/>
      <c r="J17" s="181"/>
    </row>
    <row r="18" spans="1:10" x14ac:dyDescent="0.2">
      <c r="A18" s="179"/>
      <c r="C18" s="185" t="s">
        <v>564</v>
      </c>
      <c r="D18" s="180"/>
      <c r="E18" s="180"/>
      <c r="F18" s="180"/>
      <c r="G18" s="180"/>
      <c r="H18" s="180"/>
      <c r="I18" s="180"/>
      <c r="J18" s="181"/>
    </row>
    <row r="19" spans="1:10" x14ac:dyDescent="0.2">
      <c r="A19" s="179"/>
      <c r="C19" s="185" t="s">
        <v>565</v>
      </c>
      <c r="D19" s="180"/>
      <c r="E19" s="180"/>
      <c r="F19" s="180"/>
      <c r="G19" s="180"/>
      <c r="H19" s="180"/>
      <c r="I19" s="180"/>
      <c r="J19" s="181"/>
    </row>
    <row r="20" spans="1:10" x14ac:dyDescent="0.2">
      <c r="A20" s="179"/>
      <c r="C20" s="185" t="s">
        <v>566</v>
      </c>
      <c r="D20" s="180"/>
      <c r="E20" s="180"/>
      <c r="F20" s="180"/>
      <c r="G20" s="180"/>
      <c r="H20" s="180"/>
      <c r="I20" s="180"/>
      <c r="J20" s="181"/>
    </row>
    <row r="21" spans="1:10" x14ac:dyDescent="0.2">
      <c r="A21" s="179"/>
      <c r="C21" s="185" t="s">
        <v>567</v>
      </c>
      <c r="D21" s="180"/>
      <c r="E21" s="180"/>
      <c r="F21" s="180"/>
      <c r="G21" s="180"/>
      <c r="H21" s="180"/>
      <c r="I21" s="180"/>
      <c r="J21" s="181"/>
    </row>
    <row r="22" spans="1:10" x14ac:dyDescent="0.2">
      <c r="A22" s="179"/>
      <c r="C22" s="185" t="s">
        <v>568</v>
      </c>
      <c r="D22" s="180"/>
      <c r="E22" s="180"/>
      <c r="F22" s="180"/>
      <c r="G22" s="180"/>
      <c r="H22" s="180"/>
      <c r="I22" s="180"/>
      <c r="J22" s="181"/>
    </row>
    <row r="23" spans="1:10" x14ac:dyDescent="0.2">
      <c r="A23" s="179"/>
      <c r="C23" s="185" t="s">
        <v>569</v>
      </c>
      <c r="D23" s="180"/>
      <c r="E23" s="180"/>
      <c r="F23" s="180"/>
      <c r="G23" s="180"/>
      <c r="H23" s="180"/>
      <c r="I23" s="180"/>
      <c r="J23" s="181"/>
    </row>
    <row r="24" spans="1:10" x14ac:dyDescent="0.2">
      <c r="A24" s="179"/>
      <c r="C24" s="185" t="s">
        <v>570</v>
      </c>
      <c r="D24" s="180"/>
      <c r="E24" s="180"/>
      <c r="F24" s="180"/>
      <c r="G24" s="180"/>
      <c r="H24" s="180"/>
      <c r="I24" s="180"/>
      <c r="J24" s="181"/>
    </row>
    <row r="25" spans="1:10" x14ac:dyDescent="0.2">
      <c r="A25" s="179"/>
      <c r="C25" s="185" t="s">
        <v>571</v>
      </c>
      <c r="D25" s="180"/>
      <c r="E25" s="180"/>
      <c r="F25" s="180"/>
      <c r="G25" s="180"/>
      <c r="H25" s="180"/>
      <c r="I25" s="180"/>
      <c r="J25" s="181"/>
    </row>
    <row r="26" spans="1:10" x14ac:dyDescent="0.2">
      <c r="A26" s="179"/>
      <c r="C26" s="185" t="s">
        <v>572</v>
      </c>
      <c r="D26" s="180"/>
      <c r="E26" s="180"/>
      <c r="F26" s="180"/>
      <c r="G26" s="180"/>
      <c r="H26" s="180"/>
      <c r="I26" s="180"/>
      <c r="J26" s="181"/>
    </row>
    <row r="27" spans="1:10" x14ac:dyDescent="0.2">
      <c r="A27" s="186"/>
      <c r="B27" s="187"/>
      <c r="C27" s="187"/>
      <c r="D27" s="187"/>
      <c r="E27" s="187"/>
      <c r="F27" s="187"/>
      <c r="G27" s="187"/>
      <c r="H27" s="187"/>
      <c r="I27" s="187"/>
      <c r="J27" s="188"/>
    </row>
    <row r="39" spans="3:3" x14ac:dyDescent="0.2">
      <c r="C39" s="189"/>
    </row>
  </sheetData>
  <mergeCells count="7">
    <mergeCell ref="B15:J15"/>
    <mergeCell ref="B1:J1"/>
    <mergeCell ref="B5:J5"/>
    <mergeCell ref="B7:J7"/>
    <mergeCell ref="B9:J9"/>
    <mergeCell ref="B11:J11"/>
    <mergeCell ref="B13:J13"/>
  </mergeCells>
  <hyperlinks>
    <hyperlink ref="C18" location="Positions!A1" display="Positions" xr:uid="{2C9E64BE-C070-4F3D-A389-B46AE0EAF44D}"/>
    <hyperlink ref="C19" location="'Library Summary'!A1" display="Library Summary" xr:uid="{96213E6F-EB96-4FE6-96DB-6D35400CB1E3}"/>
    <hyperlink ref="C20" location="'Library Summary by pop'!A1" display="Library Summary by population" xr:uid="{8454A234-908C-4618-81B0-392C5FFEED9B}"/>
    <hyperlink ref="C21" location="'Staff Measures'!A1" display="Staff Measures" xr:uid="{B6C31C89-ED19-4342-BD34-3B78A9BB09A8}"/>
    <hyperlink ref="C22" location="'Staff Measures by pop'!A1" display="Staff Measures by population" xr:uid="{1873B08D-E734-4929-8B02-DB8A14B0381E}"/>
    <hyperlink ref="C23" location="'Salary Ranges - statewide'!A1" display="Salary Ranges - statewide" xr:uid="{8DF56169-76DD-47E8-ACEF-45290385B692}"/>
    <hyperlink ref="C24" location="'Salary Ranges by pop'!A1" display="Salary Ranges by population" xr:uid="{8AD5F83E-A885-4CEA-AE79-6914A5FB90A8}"/>
    <hyperlink ref="C25" location="'Job Categories'!A1" display="Job Category definitions" xr:uid="{70AB3051-FF94-447D-9A23-6241DD2B6011}"/>
    <hyperlink ref="C26" location="'All Data'!A1" display="All Data" xr:uid="{4B34908A-6A85-4907-B8B1-1688FBEFA240}"/>
  </hyperlinks>
  <pageMargins left="0.7" right="0.7" top="0.75" bottom="0.75" header="0.3" footer="0.3"/>
  <pageSetup orientation="portrait" r:id="rId1"/>
  <headerFooter>
    <oddHeader>&amp;CStaffing and Salaries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E5718-C202-4A75-AEEE-575B0DDF5DC3}">
  <sheetPr>
    <tabColor theme="8" tint="-0.249977111117893"/>
  </sheetPr>
  <dimension ref="A1:S882"/>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14" customWidth="1"/>
    <col min="2" max="2" width="15.28515625" style="14" customWidth="1"/>
    <col min="3" max="3" width="15.28515625" style="33" customWidth="1"/>
    <col min="4" max="4" width="14.85546875" style="14" customWidth="1"/>
    <col min="5" max="5" width="16.28515625" style="14" customWidth="1"/>
    <col min="6" max="6" width="17" style="14" customWidth="1"/>
    <col min="7" max="7" width="21.140625" style="14" customWidth="1"/>
    <col min="8" max="8" width="15.140625" style="14" customWidth="1"/>
    <col min="9" max="9" width="20.42578125" style="14" customWidth="1"/>
    <col min="10" max="10" width="17.28515625" style="14" customWidth="1"/>
    <col min="11" max="11" width="15.28515625" style="14" customWidth="1"/>
    <col min="12" max="12" width="28.85546875" style="14" bestFit="1" customWidth="1"/>
    <col min="13" max="13" width="9.140625" style="33" customWidth="1"/>
    <col min="14" max="14" width="51.140625" style="14" bestFit="1" customWidth="1"/>
    <col min="15" max="15" width="10.28515625" style="33" customWidth="1"/>
    <col min="16" max="16" width="12.28515625" style="33" customWidth="1"/>
    <col min="17" max="17" width="11" style="14" customWidth="1"/>
    <col min="18" max="18" width="12.85546875" style="14" customWidth="1"/>
    <col min="19" max="19" width="12" style="33" customWidth="1"/>
    <col min="20" max="16384" width="9.140625" style="14"/>
  </cols>
  <sheetData>
    <row r="1" spans="1:19" ht="38.25" x14ac:dyDescent="0.2">
      <c r="A1" s="13" t="s">
        <v>0</v>
      </c>
      <c r="B1" s="13" t="s">
        <v>1</v>
      </c>
      <c r="C1" s="13" t="s">
        <v>497</v>
      </c>
      <c r="D1" s="13" t="s">
        <v>517</v>
      </c>
      <c r="E1" s="13" t="s">
        <v>518</v>
      </c>
      <c r="F1" s="13" t="s">
        <v>519</v>
      </c>
      <c r="G1" s="13" t="s">
        <v>520</v>
      </c>
      <c r="H1" s="13" t="s">
        <v>2</v>
      </c>
      <c r="I1" s="13" t="s">
        <v>521</v>
      </c>
      <c r="J1" s="13" t="s">
        <v>3</v>
      </c>
      <c r="K1" s="13" t="s">
        <v>522</v>
      </c>
      <c r="L1" s="13" t="s">
        <v>4</v>
      </c>
      <c r="M1" s="13" t="s">
        <v>503</v>
      </c>
      <c r="N1" s="13" t="s">
        <v>5</v>
      </c>
      <c r="O1" s="13" t="s">
        <v>6</v>
      </c>
      <c r="P1" s="13" t="s">
        <v>7</v>
      </c>
      <c r="Q1" s="13" t="s">
        <v>8</v>
      </c>
      <c r="R1" s="13" t="s">
        <v>9</v>
      </c>
      <c r="S1" s="13" t="s">
        <v>10</v>
      </c>
    </row>
    <row r="2" spans="1:19" x14ac:dyDescent="0.2">
      <c r="A2" s="15" t="s">
        <v>34</v>
      </c>
      <c r="B2" s="16" t="s">
        <v>35</v>
      </c>
      <c r="C2" s="17">
        <v>17153</v>
      </c>
      <c r="D2" s="18">
        <v>349</v>
      </c>
      <c r="E2" s="18">
        <v>8.73</v>
      </c>
      <c r="F2" s="18">
        <v>376</v>
      </c>
      <c r="G2" s="18">
        <v>9.4</v>
      </c>
      <c r="H2" s="18">
        <v>368</v>
      </c>
      <c r="I2" s="18">
        <v>9.1999999999999993</v>
      </c>
      <c r="J2" s="18">
        <v>744</v>
      </c>
      <c r="K2" s="18">
        <v>18.600000000000001</v>
      </c>
      <c r="L2" s="16"/>
      <c r="M2" s="19">
        <v>35</v>
      </c>
      <c r="N2" s="16"/>
      <c r="O2" s="20">
        <v>17.57</v>
      </c>
      <c r="P2" s="21">
        <v>56901</v>
      </c>
      <c r="Q2" s="18">
        <v>26.809519999999999</v>
      </c>
      <c r="R2" s="16"/>
      <c r="S2" s="22"/>
    </row>
    <row r="3" spans="1:19" x14ac:dyDescent="0.2">
      <c r="A3" s="23" t="s">
        <v>34</v>
      </c>
      <c r="B3" s="24" t="s">
        <v>35</v>
      </c>
      <c r="C3" s="25">
        <v>17153</v>
      </c>
      <c r="D3" s="24" t="s">
        <v>13</v>
      </c>
      <c r="E3" s="24" t="s">
        <v>13</v>
      </c>
      <c r="F3" s="24" t="s">
        <v>13</v>
      </c>
      <c r="G3" s="24" t="s">
        <v>13</v>
      </c>
      <c r="H3" s="24" t="s">
        <v>13</v>
      </c>
      <c r="I3" s="24" t="s">
        <v>13</v>
      </c>
      <c r="J3" s="24" t="s">
        <v>13</v>
      </c>
      <c r="K3" s="24" t="s">
        <v>13</v>
      </c>
      <c r="L3" s="24" t="s">
        <v>32</v>
      </c>
      <c r="M3" s="26">
        <v>1</v>
      </c>
      <c r="N3" s="24" t="s">
        <v>36</v>
      </c>
      <c r="O3" s="27" t="s">
        <v>13</v>
      </c>
      <c r="P3" s="28">
        <v>51173</v>
      </c>
      <c r="Q3" s="29">
        <v>35</v>
      </c>
      <c r="R3" s="24" t="s">
        <v>37</v>
      </c>
      <c r="S3" s="27" t="s">
        <v>20</v>
      </c>
    </row>
    <row r="4" spans="1:19" x14ac:dyDescent="0.2">
      <c r="A4" s="23" t="s">
        <v>34</v>
      </c>
      <c r="B4" s="24" t="s">
        <v>35</v>
      </c>
      <c r="C4" s="25">
        <v>17153</v>
      </c>
      <c r="D4" s="24" t="s">
        <v>13</v>
      </c>
      <c r="E4" s="24" t="s">
        <v>13</v>
      </c>
      <c r="F4" s="24" t="s">
        <v>13</v>
      </c>
      <c r="G4" s="24" t="s">
        <v>13</v>
      </c>
      <c r="H4" s="24" t="s">
        <v>13</v>
      </c>
      <c r="I4" s="24" t="s">
        <v>13</v>
      </c>
      <c r="J4" s="24" t="s">
        <v>13</v>
      </c>
      <c r="K4" s="24" t="s">
        <v>13</v>
      </c>
      <c r="L4" s="24" t="s">
        <v>38</v>
      </c>
      <c r="M4" s="26">
        <v>1</v>
      </c>
      <c r="N4" s="24" t="s">
        <v>39</v>
      </c>
      <c r="O4" s="27" t="s">
        <v>13</v>
      </c>
      <c r="P4" s="28">
        <v>63750</v>
      </c>
      <c r="Q4" s="29">
        <v>35</v>
      </c>
      <c r="R4" s="24" t="s">
        <v>16</v>
      </c>
      <c r="S4" s="27" t="s">
        <v>17</v>
      </c>
    </row>
    <row r="5" spans="1:19" x14ac:dyDescent="0.2">
      <c r="A5" s="23" t="s">
        <v>34</v>
      </c>
      <c r="B5" s="24" t="s">
        <v>35</v>
      </c>
      <c r="C5" s="25">
        <v>17153</v>
      </c>
      <c r="D5" s="24" t="s">
        <v>13</v>
      </c>
      <c r="E5" s="24" t="s">
        <v>13</v>
      </c>
      <c r="F5" s="24" t="s">
        <v>13</v>
      </c>
      <c r="G5" s="24" t="s">
        <v>13</v>
      </c>
      <c r="H5" s="24" t="s">
        <v>13</v>
      </c>
      <c r="I5" s="24" t="s">
        <v>13</v>
      </c>
      <c r="J5" s="24" t="s">
        <v>13</v>
      </c>
      <c r="K5" s="24" t="s">
        <v>13</v>
      </c>
      <c r="L5" s="24" t="s">
        <v>38</v>
      </c>
      <c r="M5" s="26">
        <v>3</v>
      </c>
      <c r="N5" s="24" t="s">
        <v>42</v>
      </c>
      <c r="O5" s="30">
        <v>17.82</v>
      </c>
      <c r="P5" s="27" t="s">
        <v>13</v>
      </c>
      <c r="Q5" s="29">
        <v>9</v>
      </c>
      <c r="R5" s="24" t="s">
        <v>37</v>
      </c>
      <c r="S5" s="27" t="s">
        <v>20</v>
      </c>
    </row>
    <row r="6" spans="1:19" x14ac:dyDescent="0.2">
      <c r="A6" s="23" t="s">
        <v>34</v>
      </c>
      <c r="B6" s="24" t="s">
        <v>35</v>
      </c>
      <c r="C6" s="25">
        <v>17153</v>
      </c>
      <c r="D6" s="24" t="s">
        <v>13</v>
      </c>
      <c r="E6" s="24" t="s">
        <v>13</v>
      </c>
      <c r="F6" s="24" t="s">
        <v>13</v>
      </c>
      <c r="G6" s="24" t="s">
        <v>13</v>
      </c>
      <c r="H6" s="24" t="s">
        <v>13</v>
      </c>
      <c r="I6" s="24" t="s">
        <v>13</v>
      </c>
      <c r="J6" s="24" t="s">
        <v>13</v>
      </c>
      <c r="K6" s="24" t="s">
        <v>13</v>
      </c>
      <c r="L6" s="24" t="s">
        <v>38</v>
      </c>
      <c r="M6" s="26">
        <v>2</v>
      </c>
      <c r="N6" s="24" t="s">
        <v>42</v>
      </c>
      <c r="O6" s="30">
        <v>20</v>
      </c>
      <c r="P6" s="27" t="s">
        <v>13</v>
      </c>
      <c r="Q6" s="29">
        <v>15</v>
      </c>
      <c r="R6" s="24" t="s">
        <v>37</v>
      </c>
      <c r="S6" s="27" t="s">
        <v>20</v>
      </c>
    </row>
    <row r="7" spans="1:19" x14ac:dyDescent="0.2">
      <c r="A7" s="23" t="s">
        <v>34</v>
      </c>
      <c r="B7" s="24" t="s">
        <v>35</v>
      </c>
      <c r="C7" s="25">
        <v>17153</v>
      </c>
      <c r="D7" s="24" t="s">
        <v>13</v>
      </c>
      <c r="E7" s="24" t="s">
        <v>13</v>
      </c>
      <c r="F7" s="24" t="s">
        <v>13</v>
      </c>
      <c r="G7" s="24" t="s">
        <v>13</v>
      </c>
      <c r="H7" s="24" t="s">
        <v>13</v>
      </c>
      <c r="I7" s="24" t="s">
        <v>13</v>
      </c>
      <c r="J7" s="24" t="s">
        <v>13</v>
      </c>
      <c r="K7" s="24" t="s">
        <v>13</v>
      </c>
      <c r="L7" s="24" t="s">
        <v>38</v>
      </c>
      <c r="M7" s="26">
        <v>1</v>
      </c>
      <c r="N7" s="24" t="s">
        <v>56</v>
      </c>
      <c r="O7" s="30" t="s">
        <v>13</v>
      </c>
      <c r="P7" s="28">
        <v>61409</v>
      </c>
      <c r="Q7" s="29">
        <v>35</v>
      </c>
      <c r="R7" s="24" t="s">
        <v>16</v>
      </c>
      <c r="S7" s="27" t="s">
        <v>20</v>
      </c>
    </row>
    <row r="8" spans="1:19" x14ac:dyDescent="0.2">
      <c r="A8" s="23" t="s">
        <v>34</v>
      </c>
      <c r="B8" s="24" t="s">
        <v>35</v>
      </c>
      <c r="C8" s="25">
        <v>17153</v>
      </c>
      <c r="D8" s="24" t="s">
        <v>13</v>
      </c>
      <c r="E8" s="24" t="s">
        <v>13</v>
      </c>
      <c r="F8" s="24" t="s">
        <v>13</v>
      </c>
      <c r="G8" s="24" t="s">
        <v>13</v>
      </c>
      <c r="H8" s="24" t="s">
        <v>13</v>
      </c>
      <c r="I8" s="24" t="s">
        <v>13</v>
      </c>
      <c r="J8" s="24" t="s">
        <v>13</v>
      </c>
      <c r="K8" s="24" t="s">
        <v>13</v>
      </c>
      <c r="L8" s="24" t="s">
        <v>21</v>
      </c>
      <c r="M8" s="26">
        <v>1</v>
      </c>
      <c r="N8" s="24" t="s">
        <v>40</v>
      </c>
      <c r="O8" s="27" t="s">
        <v>13</v>
      </c>
      <c r="P8" s="28">
        <v>54790</v>
      </c>
      <c r="Q8" s="29">
        <v>35</v>
      </c>
      <c r="R8" s="24" t="s">
        <v>37</v>
      </c>
      <c r="S8" s="27" t="s">
        <v>17</v>
      </c>
    </row>
    <row r="9" spans="1:19" x14ac:dyDescent="0.2">
      <c r="A9" s="23" t="s">
        <v>34</v>
      </c>
      <c r="B9" s="24" t="s">
        <v>35</v>
      </c>
      <c r="C9" s="25">
        <v>17153</v>
      </c>
      <c r="D9" s="24" t="s">
        <v>13</v>
      </c>
      <c r="E9" s="24" t="s">
        <v>13</v>
      </c>
      <c r="F9" s="24" t="s">
        <v>13</v>
      </c>
      <c r="G9" s="24" t="s">
        <v>13</v>
      </c>
      <c r="H9" s="24" t="s">
        <v>13</v>
      </c>
      <c r="I9" s="24" t="s">
        <v>13</v>
      </c>
      <c r="J9" s="24" t="s">
        <v>13</v>
      </c>
      <c r="K9" s="24" t="s">
        <v>13</v>
      </c>
      <c r="L9" s="24" t="s">
        <v>21</v>
      </c>
      <c r="M9" s="26">
        <v>2</v>
      </c>
      <c r="N9" s="24" t="s">
        <v>41</v>
      </c>
      <c r="O9" s="27" t="s">
        <v>13</v>
      </c>
      <c r="P9" s="28">
        <v>38693</v>
      </c>
      <c r="Q9" s="29">
        <v>35</v>
      </c>
      <c r="R9" s="24" t="s">
        <v>23</v>
      </c>
      <c r="S9" s="27" t="s">
        <v>20</v>
      </c>
    </row>
    <row r="10" spans="1:19" x14ac:dyDescent="0.2">
      <c r="A10" s="23" t="s">
        <v>34</v>
      </c>
      <c r="B10" s="24" t="s">
        <v>35</v>
      </c>
      <c r="C10" s="25">
        <v>17153</v>
      </c>
      <c r="D10" s="24" t="s">
        <v>13</v>
      </c>
      <c r="E10" s="24" t="s">
        <v>13</v>
      </c>
      <c r="F10" s="24" t="s">
        <v>13</v>
      </c>
      <c r="G10" s="24" t="s">
        <v>13</v>
      </c>
      <c r="H10" s="24" t="s">
        <v>13</v>
      </c>
      <c r="I10" s="24" t="s">
        <v>13</v>
      </c>
      <c r="J10" s="24" t="s">
        <v>13</v>
      </c>
      <c r="K10" s="24" t="s">
        <v>13</v>
      </c>
      <c r="L10" s="24" t="s">
        <v>21</v>
      </c>
      <c r="M10" s="26">
        <v>4</v>
      </c>
      <c r="N10" s="24" t="s">
        <v>50</v>
      </c>
      <c r="O10" s="30">
        <v>17.82</v>
      </c>
      <c r="P10" s="27" t="s">
        <v>13</v>
      </c>
      <c r="Q10" s="29">
        <v>13</v>
      </c>
      <c r="R10" s="24" t="s">
        <v>37</v>
      </c>
      <c r="S10" s="27" t="s">
        <v>20</v>
      </c>
    </row>
    <row r="11" spans="1:19" x14ac:dyDescent="0.2">
      <c r="A11" s="23" t="s">
        <v>34</v>
      </c>
      <c r="B11" s="24" t="s">
        <v>35</v>
      </c>
      <c r="C11" s="25">
        <v>17153</v>
      </c>
      <c r="D11" s="24" t="s">
        <v>13</v>
      </c>
      <c r="E11" s="24" t="s">
        <v>13</v>
      </c>
      <c r="F11" s="24" t="s">
        <v>13</v>
      </c>
      <c r="G11" s="24" t="s">
        <v>13</v>
      </c>
      <c r="H11" s="24" t="s">
        <v>13</v>
      </c>
      <c r="I11" s="24" t="s">
        <v>13</v>
      </c>
      <c r="J11" s="24" t="s">
        <v>13</v>
      </c>
      <c r="K11" s="24" t="s">
        <v>13</v>
      </c>
      <c r="L11" s="24" t="s">
        <v>30</v>
      </c>
      <c r="M11" s="26">
        <v>1</v>
      </c>
      <c r="N11" s="24" t="s">
        <v>53</v>
      </c>
      <c r="O11" s="27" t="s">
        <v>13</v>
      </c>
      <c r="P11" s="28">
        <v>61550</v>
      </c>
      <c r="Q11" s="29">
        <v>35</v>
      </c>
      <c r="R11" s="24" t="s">
        <v>16</v>
      </c>
      <c r="S11" s="27" t="s">
        <v>17</v>
      </c>
    </row>
    <row r="12" spans="1:19" x14ac:dyDescent="0.2">
      <c r="A12" s="23" t="s">
        <v>34</v>
      </c>
      <c r="B12" s="24" t="s">
        <v>35</v>
      </c>
      <c r="C12" s="25">
        <v>17153</v>
      </c>
      <c r="D12" s="24" t="s">
        <v>13</v>
      </c>
      <c r="E12" s="24" t="s">
        <v>13</v>
      </c>
      <c r="F12" s="24" t="s">
        <v>13</v>
      </c>
      <c r="G12" s="24" t="s">
        <v>13</v>
      </c>
      <c r="H12" s="24" t="s">
        <v>13</v>
      </c>
      <c r="I12" s="24" t="s">
        <v>13</v>
      </c>
      <c r="J12" s="24" t="s">
        <v>13</v>
      </c>
      <c r="K12" s="24" t="s">
        <v>13</v>
      </c>
      <c r="L12" s="24" t="s">
        <v>30</v>
      </c>
      <c r="M12" s="26">
        <v>1</v>
      </c>
      <c r="N12" s="24" t="s">
        <v>54</v>
      </c>
      <c r="O12" s="27" t="s">
        <v>13</v>
      </c>
      <c r="P12" s="28">
        <v>45000</v>
      </c>
      <c r="Q12" s="29">
        <v>35</v>
      </c>
      <c r="R12" s="24" t="s">
        <v>16</v>
      </c>
      <c r="S12" s="27" t="s">
        <v>20</v>
      </c>
    </row>
    <row r="13" spans="1:19" x14ac:dyDescent="0.2">
      <c r="A13" s="23" t="s">
        <v>34</v>
      </c>
      <c r="B13" s="24" t="s">
        <v>35</v>
      </c>
      <c r="C13" s="25">
        <v>17153</v>
      </c>
      <c r="D13" s="24" t="s">
        <v>13</v>
      </c>
      <c r="E13" s="24" t="s">
        <v>13</v>
      </c>
      <c r="F13" s="24" t="s">
        <v>13</v>
      </c>
      <c r="G13" s="24" t="s">
        <v>13</v>
      </c>
      <c r="H13" s="24" t="s">
        <v>13</v>
      </c>
      <c r="I13" s="24" t="s">
        <v>13</v>
      </c>
      <c r="J13" s="24" t="s">
        <v>13</v>
      </c>
      <c r="K13" s="24" t="s">
        <v>13</v>
      </c>
      <c r="L13" s="24" t="s">
        <v>30</v>
      </c>
      <c r="M13" s="26">
        <v>3</v>
      </c>
      <c r="N13" s="24" t="s">
        <v>55</v>
      </c>
      <c r="O13" s="30">
        <v>17.82</v>
      </c>
      <c r="P13" s="27" t="s">
        <v>13</v>
      </c>
      <c r="Q13" s="29">
        <v>12</v>
      </c>
      <c r="R13" s="24" t="s">
        <v>37</v>
      </c>
      <c r="S13" s="27" t="s">
        <v>20</v>
      </c>
    </row>
    <row r="14" spans="1:19" x14ac:dyDescent="0.2">
      <c r="A14" s="23" t="s">
        <v>34</v>
      </c>
      <c r="B14" s="24" t="s">
        <v>35</v>
      </c>
      <c r="C14" s="25">
        <v>17153</v>
      </c>
      <c r="D14" s="24" t="s">
        <v>13</v>
      </c>
      <c r="E14" s="24" t="s">
        <v>13</v>
      </c>
      <c r="F14" s="24" t="s">
        <v>13</v>
      </c>
      <c r="G14" s="24" t="s">
        <v>13</v>
      </c>
      <c r="H14" s="24" t="s">
        <v>13</v>
      </c>
      <c r="I14" s="24" t="s">
        <v>13</v>
      </c>
      <c r="J14" s="24" t="s">
        <v>13</v>
      </c>
      <c r="K14" s="24" t="s">
        <v>13</v>
      </c>
      <c r="L14" s="24" t="s">
        <v>30</v>
      </c>
      <c r="M14" s="26">
        <v>1</v>
      </c>
      <c r="N14" s="24" t="s">
        <v>55</v>
      </c>
      <c r="O14" s="30">
        <v>20</v>
      </c>
      <c r="P14" s="27" t="s">
        <v>13</v>
      </c>
      <c r="Q14" s="29">
        <v>4</v>
      </c>
      <c r="R14" s="24" t="s">
        <v>37</v>
      </c>
      <c r="S14" s="27" t="s">
        <v>20</v>
      </c>
    </row>
    <row r="15" spans="1:19" x14ac:dyDescent="0.2">
      <c r="A15" s="23" t="s">
        <v>34</v>
      </c>
      <c r="B15" s="24" t="s">
        <v>35</v>
      </c>
      <c r="C15" s="25">
        <v>17153</v>
      </c>
      <c r="D15" s="24" t="s">
        <v>13</v>
      </c>
      <c r="E15" s="24" t="s">
        <v>13</v>
      </c>
      <c r="F15" s="24" t="s">
        <v>13</v>
      </c>
      <c r="G15" s="24" t="s">
        <v>13</v>
      </c>
      <c r="H15" s="24" t="s">
        <v>13</v>
      </c>
      <c r="I15" s="24" t="s">
        <v>13</v>
      </c>
      <c r="J15" s="24" t="s">
        <v>13</v>
      </c>
      <c r="K15" s="24" t="s">
        <v>13</v>
      </c>
      <c r="L15" s="24" t="s">
        <v>30</v>
      </c>
      <c r="M15" s="26">
        <v>2</v>
      </c>
      <c r="N15" s="24" t="s">
        <v>55</v>
      </c>
      <c r="O15" s="30">
        <v>14.5</v>
      </c>
      <c r="P15" s="27" t="s">
        <v>13</v>
      </c>
      <c r="Q15" s="29">
        <v>10</v>
      </c>
      <c r="R15" s="24" t="s">
        <v>26</v>
      </c>
      <c r="S15" s="27" t="s">
        <v>20</v>
      </c>
    </row>
    <row r="16" spans="1:19" x14ac:dyDescent="0.2">
      <c r="A16" s="23" t="s">
        <v>34</v>
      </c>
      <c r="B16" s="24" t="s">
        <v>35</v>
      </c>
      <c r="C16" s="25">
        <v>17153</v>
      </c>
      <c r="D16" s="24" t="s">
        <v>13</v>
      </c>
      <c r="E16" s="24" t="s">
        <v>13</v>
      </c>
      <c r="F16" s="24" t="s">
        <v>13</v>
      </c>
      <c r="G16" s="24" t="s">
        <v>13</v>
      </c>
      <c r="H16" s="24" t="s">
        <v>13</v>
      </c>
      <c r="I16" s="24" t="s">
        <v>13</v>
      </c>
      <c r="J16" s="24" t="s">
        <v>13</v>
      </c>
      <c r="K16" s="24" t="s">
        <v>13</v>
      </c>
      <c r="L16" s="24" t="s">
        <v>47</v>
      </c>
      <c r="M16" s="26">
        <v>1</v>
      </c>
      <c r="N16" s="24" t="s">
        <v>48</v>
      </c>
      <c r="O16" s="27" t="s">
        <v>13</v>
      </c>
      <c r="P16" s="28">
        <v>75714</v>
      </c>
      <c r="Q16" s="29">
        <v>35</v>
      </c>
      <c r="R16" s="24" t="s">
        <v>16</v>
      </c>
      <c r="S16" s="27" t="s">
        <v>17</v>
      </c>
    </row>
    <row r="17" spans="1:19" x14ac:dyDescent="0.2">
      <c r="A17" s="23" t="s">
        <v>34</v>
      </c>
      <c r="B17" s="24" t="s">
        <v>35</v>
      </c>
      <c r="C17" s="25">
        <v>17153</v>
      </c>
      <c r="D17" s="24" t="s">
        <v>13</v>
      </c>
      <c r="E17" s="24" t="s">
        <v>13</v>
      </c>
      <c r="F17" s="24" t="s">
        <v>13</v>
      </c>
      <c r="G17" s="24" t="s">
        <v>13</v>
      </c>
      <c r="H17" s="24" t="s">
        <v>13</v>
      </c>
      <c r="I17" s="24" t="s">
        <v>13</v>
      </c>
      <c r="J17" s="24" t="s">
        <v>13</v>
      </c>
      <c r="K17" s="24" t="s">
        <v>13</v>
      </c>
      <c r="L17" s="24" t="s">
        <v>47</v>
      </c>
      <c r="M17" s="26">
        <v>1</v>
      </c>
      <c r="N17" s="24" t="s">
        <v>49</v>
      </c>
      <c r="O17" s="27" t="s">
        <v>13</v>
      </c>
      <c r="P17" s="28">
        <v>39780</v>
      </c>
      <c r="Q17" s="29">
        <v>35</v>
      </c>
      <c r="R17" s="24" t="s">
        <v>37</v>
      </c>
      <c r="S17" s="27" t="s">
        <v>20</v>
      </c>
    </row>
    <row r="18" spans="1:19" x14ac:dyDescent="0.2">
      <c r="A18" s="23" t="s">
        <v>34</v>
      </c>
      <c r="B18" s="24" t="s">
        <v>35</v>
      </c>
      <c r="C18" s="25">
        <v>17153</v>
      </c>
      <c r="D18" s="24" t="s">
        <v>13</v>
      </c>
      <c r="E18" s="24" t="s">
        <v>13</v>
      </c>
      <c r="F18" s="24" t="s">
        <v>13</v>
      </c>
      <c r="G18" s="24" t="s">
        <v>13</v>
      </c>
      <c r="H18" s="24" t="s">
        <v>13</v>
      </c>
      <c r="I18" s="24" t="s">
        <v>13</v>
      </c>
      <c r="J18" s="24" t="s">
        <v>13</v>
      </c>
      <c r="K18" s="24" t="s">
        <v>13</v>
      </c>
      <c r="L18" s="24" t="s">
        <v>43</v>
      </c>
      <c r="M18" s="26">
        <v>1</v>
      </c>
      <c r="N18" s="24" t="s">
        <v>44</v>
      </c>
      <c r="O18" s="27" t="s">
        <v>13</v>
      </c>
      <c r="P18" s="28">
        <v>53550</v>
      </c>
      <c r="Q18" s="29">
        <v>35</v>
      </c>
      <c r="R18" s="24" t="s">
        <v>16</v>
      </c>
      <c r="S18" s="27" t="s">
        <v>20</v>
      </c>
    </row>
    <row r="19" spans="1:19" x14ac:dyDescent="0.2">
      <c r="A19" s="23" t="s">
        <v>34</v>
      </c>
      <c r="B19" s="24" t="s">
        <v>35</v>
      </c>
      <c r="C19" s="25">
        <v>17153</v>
      </c>
      <c r="D19" s="24" t="s">
        <v>13</v>
      </c>
      <c r="E19" s="24" t="s">
        <v>13</v>
      </c>
      <c r="F19" s="24" t="s">
        <v>13</v>
      </c>
      <c r="G19" s="24" t="s">
        <v>13</v>
      </c>
      <c r="H19" s="24" t="s">
        <v>13</v>
      </c>
      <c r="I19" s="24" t="s">
        <v>13</v>
      </c>
      <c r="J19" s="24" t="s">
        <v>13</v>
      </c>
      <c r="K19" s="24" t="s">
        <v>13</v>
      </c>
      <c r="L19" s="24" t="s">
        <v>14</v>
      </c>
      <c r="M19" s="26">
        <v>1</v>
      </c>
      <c r="N19" s="24" t="s">
        <v>14</v>
      </c>
      <c r="O19" s="27" t="s">
        <v>13</v>
      </c>
      <c r="P19" s="28">
        <v>92007</v>
      </c>
      <c r="Q19" s="29">
        <v>35</v>
      </c>
      <c r="R19" s="24" t="s">
        <v>16</v>
      </c>
      <c r="S19" s="27" t="s">
        <v>17</v>
      </c>
    </row>
    <row r="20" spans="1:19" x14ac:dyDescent="0.2">
      <c r="A20" s="23" t="s">
        <v>34</v>
      </c>
      <c r="B20" s="24" t="s">
        <v>35</v>
      </c>
      <c r="C20" s="25">
        <v>17153</v>
      </c>
      <c r="D20" s="24" t="s">
        <v>13</v>
      </c>
      <c r="E20" s="24" t="s">
        <v>13</v>
      </c>
      <c r="F20" s="24" t="s">
        <v>13</v>
      </c>
      <c r="G20" s="24" t="s">
        <v>13</v>
      </c>
      <c r="H20" s="24" t="s">
        <v>13</v>
      </c>
      <c r="I20" s="24" t="s">
        <v>13</v>
      </c>
      <c r="J20" s="24" t="s">
        <v>13</v>
      </c>
      <c r="K20" s="24" t="s">
        <v>13</v>
      </c>
      <c r="L20" s="24" t="s">
        <v>24</v>
      </c>
      <c r="M20" s="26">
        <v>1</v>
      </c>
      <c r="N20" s="24" t="s">
        <v>57</v>
      </c>
      <c r="O20" s="30" t="s">
        <v>13</v>
      </c>
      <c r="P20" s="28">
        <v>45101</v>
      </c>
      <c r="Q20" s="29">
        <v>35</v>
      </c>
      <c r="R20" s="24" t="s">
        <v>23</v>
      </c>
      <c r="S20" s="27" t="s">
        <v>17</v>
      </c>
    </row>
    <row r="21" spans="1:19" x14ac:dyDescent="0.2">
      <c r="A21" s="23" t="s">
        <v>34</v>
      </c>
      <c r="B21" s="24" t="s">
        <v>35</v>
      </c>
      <c r="C21" s="25">
        <v>17153</v>
      </c>
      <c r="D21" s="24" t="s">
        <v>13</v>
      </c>
      <c r="E21" s="24" t="s">
        <v>13</v>
      </c>
      <c r="F21" s="24" t="s">
        <v>13</v>
      </c>
      <c r="G21" s="24" t="s">
        <v>13</v>
      </c>
      <c r="H21" s="24" t="s">
        <v>13</v>
      </c>
      <c r="I21" s="24" t="s">
        <v>13</v>
      </c>
      <c r="J21" s="24" t="s">
        <v>13</v>
      </c>
      <c r="K21" s="24" t="s">
        <v>13</v>
      </c>
      <c r="L21" s="24" t="s">
        <v>24</v>
      </c>
      <c r="M21" s="26">
        <v>5</v>
      </c>
      <c r="N21" s="24" t="s">
        <v>58</v>
      </c>
      <c r="O21" s="30">
        <v>15</v>
      </c>
      <c r="P21" s="27" t="s">
        <v>13</v>
      </c>
      <c r="Q21" s="29">
        <v>10</v>
      </c>
      <c r="R21" s="24" t="s">
        <v>26</v>
      </c>
      <c r="S21" s="27" t="s">
        <v>20</v>
      </c>
    </row>
    <row r="22" spans="1:19" x14ac:dyDescent="0.2">
      <c r="A22" s="23" t="s">
        <v>34</v>
      </c>
      <c r="B22" s="24" t="s">
        <v>35</v>
      </c>
      <c r="C22" s="25">
        <v>17153</v>
      </c>
      <c r="D22" s="24" t="s">
        <v>13</v>
      </c>
      <c r="E22" s="24" t="s">
        <v>13</v>
      </c>
      <c r="F22" s="24" t="s">
        <v>13</v>
      </c>
      <c r="G22" s="24" t="s">
        <v>13</v>
      </c>
      <c r="H22" s="24" t="s">
        <v>13</v>
      </c>
      <c r="I22" s="24" t="s">
        <v>13</v>
      </c>
      <c r="J22" s="24" t="s">
        <v>13</v>
      </c>
      <c r="K22" s="24" t="s">
        <v>13</v>
      </c>
      <c r="L22" s="24" t="s">
        <v>45</v>
      </c>
      <c r="M22" s="26">
        <v>1</v>
      </c>
      <c r="N22" s="24" t="s">
        <v>46</v>
      </c>
      <c r="O22" s="27" t="s">
        <v>13</v>
      </c>
      <c r="P22" s="28">
        <v>56100</v>
      </c>
      <c r="Q22" s="29">
        <v>35</v>
      </c>
      <c r="R22" s="24" t="s">
        <v>37</v>
      </c>
      <c r="S22" s="27" t="s">
        <v>20</v>
      </c>
    </row>
    <row r="23" spans="1:19" x14ac:dyDescent="0.2">
      <c r="A23" s="23" t="s">
        <v>34</v>
      </c>
      <c r="B23" s="24" t="s">
        <v>35</v>
      </c>
      <c r="C23" s="25">
        <v>17153</v>
      </c>
      <c r="D23" s="24" t="s">
        <v>13</v>
      </c>
      <c r="E23" s="24" t="s">
        <v>13</v>
      </c>
      <c r="F23" s="24" t="s">
        <v>13</v>
      </c>
      <c r="G23" s="24" t="s">
        <v>13</v>
      </c>
      <c r="H23" s="24" t="s">
        <v>13</v>
      </c>
      <c r="I23" s="24" t="s">
        <v>13</v>
      </c>
      <c r="J23" s="24" t="s">
        <v>13</v>
      </c>
      <c r="K23" s="24" t="s">
        <v>13</v>
      </c>
      <c r="L23" s="24" t="s">
        <v>51</v>
      </c>
      <c r="M23" s="26">
        <v>1</v>
      </c>
      <c r="N23" s="24" t="s">
        <v>52</v>
      </c>
      <c r="O23" s="27" t="s">
        <v>13</v>
      </c>
      <c r="P23" s="28">
        <v>57997</v>
      </c>
      <c r="Q23" s="29">
        <v>35</v>
      </c>
      <c r="R23" s="24" t="s">
        <v>16</v>
      </c>
      <c r="S23" s="27" t="s">
        <v>20</v>
      </c>
    </row>
    <row r="24" spans="1:19" x14ac:dyDescent="0.2">
      <c r="A24" s="15" t="s">
        <v>417</v>
      </c>
      <c r="B24" s="16" t="s">
        <v>418</v>
      </c>
      <c r="C24" s="17">
        <v>22493</v>
      </c>
      <c r="D24" s="18">
        <v>204</v>
      </c>
      <c r="E24" s="18">
        <v>5.0999999999999996</v>
      </c>
      <c r="F24" s="18">
        <v>204</v>
      </c>
      <c r="G24" s="18">
        <v>5.0999999999999996</v>
      </c>
      <c r="H24" s="18">
        <v>380</v>
      </c>
      <c r="I24" s="18">
        <v>9.5</v>
      </c>
      <c r="J24" s="18">
        <v>584</v>
      </c>
      <c r="K24" s="18">
        <v>14.6</v>
      </c>
      <c r="L24" s="16"/>
      <c r="M24" s="19">
        <v>30</v>
      </c>
      <c r="N24" s="16"/>
      <c r="O24" s="20">
        <v>17.579999999999998</v>
      </c>
      <c r="P24" s="21">
        <f>AVERAGE(P25:P34)</f>
        <v>51710.142857142855</v>
      </c>
      <c r="Q24" s="18">
        <v>31.9</v>
      </c>
      <c r="R24" s="16"/>
      <c r="S24" s="22"/>
    </row>
    <row r="25" spans="1:19" x14ac:dyDescent="0.2">
      <c r="A25" s="23" t="s">
        <v>417</v>
      </c>
      <c r="B25" s="24" t="s">
        <v>418</v>
      </c>
      <c r="C25" s="25">
        <v>22493</v>
      </c>
      <c r="D25" s="24" t="s">
        <v>13</v>
      </c>
      <c r="E25" s="24" t="s">
        <v>13</v>
      </c>
      <c r="F25" s="24" t="s">
        <v>13</v>
      </c>
      <c r="G25" s="24" t="s">
        <v>13</v>
      </c>
      <c r="H25" s="24" t="s">
        <v>13</v>
      </c>
      <c r="I25" s="24" t="s">
        <v>13</v>
      </c>
      <c r="J25" s="24" t="s">
        <v>13</v>
      </c>
      <c r="K25" s="24" t="s">
        <v>13</v>
      </c>
      <c r="L25" s="24" t="s">
        <v>38</v>
      </c>
      <c r="M25" s="26">
        <v>1</v>
      </c>
      <c r="N25" s="24" t="s">
        <v>526</v>
      </c>
      <c r="O25" s="27" t="s">
        <v>13</v>
      </c>
      <c r="P25" s="28">
        <v>45900</v>
      </c>
      <c r="Q25" s="29">
        <v>37.5</v>
      </c>
      <c r="R25" s="24" t="s">
        <v>16</v>
      </c>
      <c r="S25" s="27" t="s">
        <v>17</v>
      </c>
    </row>
    <row r="26" spans="1:19" x14ac:dyDescent="0.2">
      <c r="A26" s="23" t="s">
        <v>417</v>
      </c>
      <c r="B26" s="24" t="s">
        <v>418</v>
      </c>
      <c r="C26" s="25">
        <v>22493</v>
      </c>
      <c r="D26" s="24"/>
      <c r="E26" s="24"/>
      <c r="F26" s="24"/>
      <c r="G26" s="24"/>
      <c r="H26" s="24"/>
      <c r="I26" s="24"/>
      <c r="J26" s="24"/>
      <c r="K26" s="24"/>
      <c r="L26" s="24" t="s">
        <v>38</v>
      </c>
      <c r="M26" s="26">
        <v>1</v>
      </c>
      <c r="N26" s="24" t="s">
        <v>526</v>
      </c>
      <c r="O26" s="27"/>
      <c r="P26" s="28">
        <v>46605</v>
      </c>
      <c r="Q26" s="29">
        <v>38</v>
      </c>
      <c r="R26" s="24" t="s">
        <v>16</v>
      </c>
      <c r="S26" s="27" t="s">
        <v>17</v>
      </c>
    </row>
    <row r="27" spans="1:19" x14ac:dyDescent="0.2">
      <c r="A27" s="23" t="s">
        <v>417</v>
      </c>
      <c r="B27" s="24" t="s">
        <v>418</v>
      </c>
      <c r="C27" s="25">
        <v>22493</v>
      </c>
      <c r="D27" s="24" t="s">
        <v>13</v>
      </c>
      <c r="E27" s="24" t="s">
        <v>13</v>
      </c>
      <c r="F27" s="24" t="s">
        <v>13</v>
      </c>
      <c r="G27" s="24" t="s">
        <v>13</v>
      </c>
      <c r="H27" s="24" t="s">
        <v>13</v>
      </c>
      <c r="I27" s="24" t="s">
        <v>13</v>
      </c>
      <c r="J27" s="24" t="s">
        <v>13</v>
      </c>
      <c r="K27" s="24" t="s">
        <v>13</v>
      </c>
      <c r="L27" s="24" t="s">
        <v>65</v>
      </c>
      <c r="M27" s="26">
        <v>1</v>
      </c>
      <c r="N27" s="24" t="s">
        <v>65</v>
      </c>
      <c r="O27" s="27" t="s">
        <v>13</v>
      </c>
      <c r="P27" s="28">
        <v>47866</v>
      </c>
      <c r="Q27" s="29">
        <v>37.5</v>
      </c>
      <c r="R27" s="24" t="s">
        <v>23</v>
      </c>
      <c r="S27" s="27" t="s">
        <v>20</v>
      </c>
    </row>
    <row r="28" spans="1:19" x14ac:dyDescent="0.2">
      <c r="A28" s="23" t="s">
        <v>417</v>
      </c>
      <c r="B28" s="24" t="s">
        <v>418</v>
      </c>
      <c r="C28" s="25">
        <v>22493</v>
      </c>
      <c r="D28" s="24" t="s">
        <v>13</v>
      </c>
      <c r="E28" s="24" t="s">
        <v>13</v>
      </c>
      <c r="F28" s="24" t="s">
        <v>13</v>
      </c>
      <c r="G28" s="24" t="s">
        <v>13</v>
      </c>
      <c r="H28" s="24" t="s">
        <v>13</v>
      </c>
      <c r="I28" s="24" t="s">
        <v>13</v>
      </c>
      <c r="J28" s="24" t="s">
        <v>13</v>
      </c>
      <c r="K28" s="24" t="s">
        <v>13</v>
      </c>
      <c r="L28" s="24" t="s">
        <v>21</v>
      </c>
      <c r="M28" s="26">
        <v>20</v>
      </c>
      <c r="N28" s="24" t="s">
        <v>525</v>
      </c>
      <c r="O28" s="30">
        <v>16</v>
      </c>
      <c r="P28" s="28" t="s">
        <v>13</v>
      </c>
      <c r="Q28" s="29">
        <v>16</v>
      </c>
      <c r="R28" s="24" t="s">
        <v>23</v>
      </c>
      <c r="S28" s="27" t="s">
        <v>20</v>
      </c>
    </row>
    <row r="29" spans="1:19" x14ac:dyDescent="0.2">
      <c r="A29" s="23" t="s">
        <v>417</v>
      </c>
      <c r="B29" s="24" t="s">
        <v>418</v>
      </c>
      <c r="C29" s="25">
        <v>22493</v>
      </c>
      <c r="D29" s="24" t="s">
        <v>13</v>
      </c>
      <c r="E29" s="24" t="s">
        <v>13</v>
      </c>
      <c r="F29" s="24" t="s">
        <v>13</v>
      </c>
      <c r="G29" s="24" t="s">
        <v>13</v>
      </c>
      <c r="H29" s="24" t="s">
        <v>13</v>
      </c>
      <c r="I29" s="24" t="s">
        <v>13</v>
      </c>
      <c r="J29" s="24" t="s">
        <v>13</v>
      </c>
      <c r="K29" s="24" t="s">
        <v>13</v>
      </c>
      <c r="L29" s="24" t="s">
        <v>30</v>
      </c>
      <c r="M29" s="26">
        <v>1</v>
      </c>
      <c r="N29" s="24" t="s">
        <v>420</v>
      </c>
      <c r="O29" s="30">
        <v>21</v>
      </c>
      <c r="P29" s="28" t="s">
        <v>13</v>
      </c>
      <c r="Q29" s="29">
        <v>20</v>
      </c>
      <c r="R29" s="24" t="s">
        <v>16</v>
      </c>
      <c r="S29" s="27" t="s">
        <v>20</v>
      </c>
    </row>
    <row r="30" spans="1:19" x14ac:dyDescent="0.2">
      <c r="A30" s="23" t="s">
        <v>417</v>
      </c>
      <c r="B30" s="24" t="s">
        <v>418</v>
      </c>
      <c r="C30" s="25">
        <v>22493</v>
      </c>
      <c r="D30" s="24" t="s">
        <v>13</v>
      </c>
      <c r="E30" s="24" t="s">
        <v>13</v>
      </c>
      <c r="F30" s="24" t="s">
        <v>13</v>
      </c>
      <c r="G30" s="24" t="s">
        <v>13</v>
      </c>
      <c r="H30" s="24" t="s">
        <v>13</v>
      </c>
      <c r="I30" s="24" t="s">
        <v>13</v>
      </c>
      <c r="J30" s="24" t="s">
        <v>13</v>
      </c>
      <c r="K30" s="24" t="s">
        <v>13</v>
      </c>
      <c r="L30" s="24" t="s">
        <v>47</v>
      </c>
      <c r="M30" s="26">
        <v>1</v>
      </c>
      <c r="N30" s="24" t="s">
        <v>422</v>
      </c>
      <c r="O30" s="30" t="s">
        <v>13</v>
      </c>
      <c r="P30" s="28">
        <v>45000</v>
      </c>
      <c r="Q30" s="29">
        <v>37.5</v>
      </c>
      <c r="R30" s="24" t="s">
        <v>16</v>
      </c>
      <c r="S30" s="27" t="s">
        <v>17</v>
      </c>
    </row>
    <row r="31" spans="1:19" x14ac:dyDescent="0.2">
      <c r="A31" s="23" t="s">
        <v>417</v>
      </c>
      <c r="B31" s="24" t="s">
        <v>418</v>
      </c>
      <c r="C31" s="25">
        <v>22493</v>
      </c>
      <c r="D31" s="24" t="s">
        <v>13</v>
      </c>
      <c r="E31" s="24" t="s">
        <v>13</v>
      </c>
      <c r="F31" s="24" t="s">
        <v>13</v>
      </c>
      <c r="G31" s="24" t="s">
        <v>13</v>
      </c>
      <c r="H31" s="24" t="s">
        <v>13</v>
      </c>
      <c r="I31" s="24" t="s">
        <v>13</v>
      </c>
      <c r="J31" s="24" t="s">
        <v>13</v>
      </c>
      <c r="K31" s="24" t="s">
        <v>13</v>
      </c>
      <c r="L31" s="24" t="s">
        <v>14</v>
      </c>
      <c r="M31" s="26">
        <v>1</v>
      </c>
      <c r="N31" s="24" t="s">
        <v>14</v>
      </c>
      <c r="O31" s="30" t="s">
        <v>13</v>
      </c>
      <c r="P31" s="28">
        <v>85000</v>
      </c>
      <c r="Q31" s="29">
        <v>37.5</v>
      </c>
      <c r="R31" s="24" t="s">
        <v>16</v>
      </c>
      <c r="S31" s="27" t="s">
        <v>17</v>
      </c>
    </row>
    <row r="32" spans="1:19" x14ac:dyDescent="0.2">
      <c r="A32" s="23" t="s">
        <v>417</v>
      </c>
      <c r="B32" s="24" t="s">
        <v>418</v>
      </c>
      <c r="C32" s="25">
        <v>22493</v>
      </c>
      <c r="D32" s="24" t="s">
        <v>13</v>
      </c>
      <c r="E32" s="24" t="s">
        <v>13</v>
      </c>
      <c r="F32" s="24" t="s">
        <v>13</v>
      </c>
      <c r="G32" s="24" t="s">
        <v>13</v>
      </c>
      <c r="H32" s="24" t="s">
        <v>13</v>
      </c>
      <c r="I32" s="24" t="s">
        <v>13</v>
      </c>
      <c r="J32" s="24" t="s">
        <v>13</v>
      </c>
      <c r="K32" s="24" t="s">
        <v>13</v>
      </c>
      <c r="L32" s="24" t="s">
        <v>24</v>
      </c>
      <c r="M32" s="26">
        <v>2</v>
      </c>
      <c r="N32" s="24" t="s">
        <v>423</v>
      </c>
      <c r="O32" s="30">
        <v>15.75</v>
      </c>
      <c r="P32" s="28" t="s">
        <v>13</v>
      </c>
      <c r="Q32" s="29">
        <v>20</v>
      </c>
      <c r="R32" s="24" t="s">
        <v>26</v>
      </c>
      <c r="S32" s="27" t="s">
        <v>20</v>
      </c>
    </row>
    <row r="33" spans="1:19" x14ac:dyDescent="0.2">
      <c r="A33" s="23" t="s">
        <v>417</v>
      </c>
      <c r="B33" s="24" t="s">
        <v>418</v>
      </c>
      <c r="C33" s="25">
        <v>22493</v>
      </c>
      <c r="D33" s="24" t="s">
        <v>13</v>
      </c>
      <c r="E33" s="24" t="s">
        <v>13</v>
      </c>
      <c r="F33" s="24" t="s">
        <v>13</v>
      </c>
      <c r="G33" s="24" t="s">
        <v>13</v>
      </c>
      <c r="H33" s="24" t="s">
        <v>13</v>
      </c>
      <c r="I33" s="24" t="s">
        <v>13</v>
      </c>
      <c r="J33" s="24" t="s">
        <v>13</v>
      </c>
      <c r="K33" s="24" t="s">
        <v>13</v>
      </c>
      <c r="L33" s="24" t="s">
        <v>45</v>
      </c>
      <c r="M33" s="26">
        <v>1</v>
      </c>
      <c r="N33" s="24" t="s">
        <v>421</v>
      </c>
      <c r="O33" s="27" t="s">
        <v>13</v>
      </c>
      <c r="P33" s="28">
        <v>45000</v>
      </c>
      <c r="Q33" s="29">
        <v>37.5</v>
      </c>
      <c r="R33" s="24" t="s">
        <v>37</v>
      </c>
      <c r="S33" s="27" t="s">
        <v>20</v>
      </c>
    </row>
    <row r="34" spans="1:19" x14ac:dyDescent="0.2">
      <c r="A34" s="23" t="s">
        <v>417</v>
      </c>
      <c r="B34" s="24" t="s">
        <v>418</v>
      </c>
      <c r="C34" s="25">
        <v>22493</v>
      </c>
      <c r="D34" s="24" t="s">
        <v>13</v>
      </c>
      <c r="E34" s="24" t="s">
        <v>13</v>
      </c>
      <c r="F34" s="24" t="s">
        <v>13</v>
      </c>
      <c r="G34" s="24" t="s">
        <v>13</v>
      </c>
      <c r="H34" s="24" t="s">
        <v>13</v>
      </c>
      <c r="I34" s="24" t="s">
        <v>13</v>
      </c>
      <c r="J34" s="24" t="s">
        <v>13</v>
      </c>
      <c r="K34" s="24" t="s">
        <v>13</v>
      </c>
      <c r="L34" s="24" t="s">
        <v>18</v>
      </c>
      <c r="M34" s="26">
        <v>1</v>
      </c>
      <c r="N34" s="24" t="s">
        <v>19</v>
      </c>
      <c r="O34" s="27" t="s">
        <v>13</v>
      </c>
      <c r="P34" s="28">
        <v>46600</v>
      </c>
      <c r="Q34" s="29">
        <v>37.5</v>
      </c>
      <c r="R34" s="24" t="s">
        <v>16</v>
      </c>
      <c r="S34" s="27" t="s">
        <v>17</v>
      </c>
    </row>
    <row r="35" spans="1:19" x14ac:dyDescent="0.2">
      <c r="A35" s="15" t="s">
        <v>220</v>
      </c>
      <c r="B35" s="16" t="s">
        <v>221</v>
      </c>
      <c r="C35" s="17">
        <v>12330</v>
      </c>
      <c r="D35" s="18">
        <v>210</v>
      </c>
      <c r="E35" s="18">
        <v>5.25</v>
      </c>
      <c r="F35" s="18">
        <v>210</v>
      </c>
      <c r="G35" s="18">
        <v>5.25</v>
      </c>
      <c r="H35" s="18">
        <v>254</v>
      </c>
      <c r="I35" s="18">
        <v>6.35</v>
      </c>
      <c r="J35" s="18">
        <v>464</v>
      </c>
      <c r="K35" s="18">
        <v>11.6</v>
      </c>
      <c r="L35" s="16"/>
      <c r="M35" s="19">
        <v>17</v>
      </c>
      <c r="N35" s="16"/>
      <c r="O35" s="20">
        <v>23.52</v>
      </c>
      <c r="P35" s="22" t="s">
        <v>13</v>
      </c>
      <c r="Q35" s="18">
        <v>28.466670000000001</v>
      </c>
      <c r="R35" s="16"/>
      <c r="S35" s="22"/>
    </row>
    <row r="36" spans="1:19" x14ac:dyDescent="0.2">
      <c r="A36" s="23" t="s">
        <v>220</v>
      </c>
      <c r="B36" s="24" t="s">
        <v>221</v>
      </c>
      <c r="C36" s="25">
        <v>12330</v>
      </c>
      <c r="D36" s="24" t="s">
        <v>13</v>
      </c>
      <c r="E36" s="24" t="s">
        <v>13</v>
      </c>
      <c r="F36" s="24" t="s">
        <v>13</v>
      </c>
      <c r="G36" s="24" t="s">
        <v>13</v>
      </c>
      <c r="H36" s="24" t="s">
        <v>13</v>
      </c>
      <c r="I36" s="24" t="s">
        <v>13</v>
      </c>
      <c r="J36" s="24" t="s">
        <v>13</v>
      </c>
      <c r="K36" s="24" t="s">
        <v>13</v>
      </c>
      <c r="L36" s="24" t="s">
        <v>38</v>
      </c>
      <c r="M36" s="26">
        <v>1</v>
      </c>
      <c r="N36" s="24" t="s">
        <v>224</v>
      </c>
      <c r="O36" s="30">
        <v>17.68</v>
      </c>
      <c r="P36" s="27" t="s">
        <v>13</v>
      </c>
      <c r="Q36" s="29">
        <v>18</v>
      </c>
      <c r="R36" s="24" t="s">
        <v>23</v>
      </c>
      <c r="S36" s="27" t="s">
        <v>20</v>
      </c>
    </row>
    <row r="37" spans="1:19" x14ac:dyDescent="0.2">
      <c r="A37" s="23" t="s">
        <v>220</v>
      </c>
      <c r="B37" s="24" t="s">
        <v>221</v>
      </c>
      <c r="C37" s="25">
        <v>12330</v>
      </c>
      <c r="D37" s="24" t="s">
        <v>13</v>
      </c>
      <c r="E37" s="24" t="s">
        <v>13</v>
      </c>
      <c r="F37" s="24" t="s">
        <v>13</v>
      </c>
      <c r="G37" s="24" t="s">
        <v>13</v>
      </c>
      <c r="H37" s="24" t="s">
        <v>13</v>
      </c>
      <c r="I37" s="24" t="s">
        <v>13</v>
      </c>
      <c r="J37" s="24" t="s">
        <v>13</v>
      </c>
      <c r="K37" s="24" t="s">
        <v>13</v>
      </c>
      <c r="L37" s="24" t="s">
        <v>38</v>
      </c>
      <c r="M37" s="26">
        <v>1</v>
      </c>
      <c r="N37" s="24" t="s">
        <v>165</v>
      </c>
      <c r="O37" s="30">
        <v>26.3</v>
      </c>
      <c r="P37" s="27" t="s">
        <v>13</v>
      </c>
      <c r="Q37" s="29">
        <v>35</v>
      </c>
      <c r="R37" s="24" t="s">
        <v>16</v>
      </c>
      <c r="S37" s="27" t="s">
        <v>20</v>
      </c>
    </row>
    <row r="38" spans="1:19" x14ac:dyDescent="0.2">
      <c r="A38" s="23" t="s">
        <v>220</v>
      </c>
      <c r="B38" s="24" t="s">
        <v>221</v>
      </c>
      <c r="C38" s="25">
        <v>12330</v>
      </c>
      <c r="D38" s="24" t="s">
        <v>13</v>
      </c>
      <c r="E38" s="24" t="s">
        <v>13</v>
      </c>
      <c r="F38" s="24" t="s">
        <v>13</v>
      </c>
      <c r="G38" s="24" t="s">
        <v>13</v>
      </c>
      <c r="H38" s="24" t="s">
        <v>13</v>
      </c>
      <c r="I38" s="24" t="s">
        <v>13</v>
      </c>
      <c r="J38" s="24" t="s">
        <v>13</v>
      </c>
      <c r="K38" s="24" t="s">
        <v>13</v>
      </c>
      <c r="L38" s="24" t="s">
        <v>65</v>
      </c>
      <c r="M38" s="26">
        <v>1</v>
      </c>
      <c r="N38" s="24" t="s">
        <v>65</v>
      </c>
      <c r="O38" s="30">
        <v>35.64</v>
      </c>
      <c r="P38" s="27" t="s">
        <v>13</v>
      </c>
      <c r="Q38" s="29">
        <v>35</v>
      </c>
      <c r="R38" s="24" t="s">
        <v>16</v>
      </c>
      <c r="S38" s="27" t="s">
        <v>17</v>
      </c>
    </row>
    <row r="39" spans="1:19" x14ac:dyDescent="0.2">
      <c r="A39" s="23" t="s">
        <v>220</v>
      </c>
      <c r="B39" s="24" t="s">
        <v>221</v>
      </c>
      <c r="C39" s="25">
        <v>12330</v>
      </c>
      <c r="D39" s="24" t="s">
        <v>13</v>
      </c>
      <c r="E39" s="24" t="s">
        <v>13</v>
      </c>
      <c r="F39" s="24" t="s">
        <v>13</v>
      </c>
      <c r="G39" s="24" t="s">
        <v>13</v>
      </c>
      <c r="H39" s="24" t="s">
        <v>13</v>
      </c>
      <c r="I39" s="24" t="s">
        <v>13</v>
      </c>
      <c r="J39" s="24" t="s">
        <v>13</v>
      </c>
      <c r="K39" s="24" t="s">
        <v>13</v>
      </c>
      <c r="L39" s="24" t="s">
        <v>21</v>
      </c>
      <c r="M39" s="26">
        <v>2</v>
      </c>
      <c r="N39" s="24" t="s">
        <v>41</v>
      </c>
      <c r="O39" s="30">
        <v>14.41</v>
      </c>
      <c r="P39" s="27" t="s">
        <v>13</v>
      </c>
      <c r="Q39" s="29">
        <v>18</v>
      </c>
      <c r="R39" s="24" t="s">
        <v>23</v>
      </c>
      <c r="S39" s="27" t="s">
        <v>20</v>
      </c>
    </row>
    <row r="40" spans="1:19" x14ac:dyDescent="0.2">
      <c r="A40" s="23" t="s">
        <v>220</v>
      </c>
      <c r="B40" s="24" t="s">
        <v>221</v>
      </c>
      <c r="C40" s="25">
        <v>12330</v>
      </c>
      <c r="D40" s="24" t="s">
        <v>13</v>
      </c>
      <c r="E40" s="24" t="s">
        <v>13</v>
      </c>
      <c r="F40" s="24" t="s">
        <v>13</v>
      </c>
      <c r="G40" s="24" t="s">
        <v>13</v>
      </c>
      <c r="H40" s="24" t="s">
        <v>13</v>
      </c>
      <c r="I40" s="24" t="s">
        <v>13</v>
      </c>
      <c r="J40" s="24" t="s">
        <v>13</v>
      </c>
      <c r="K40" s="24" t="s">
        <v>13</v>
      </c>
      <c r="L40" s="24" t="s">
        <v>21</v>
      </c>
      <c r="M40" s="26">
        <v>1</v>
      </c>
      <c r="N40" s="24" t="s">
        <v>41</v>
      </c>
      <c r="O40" s="30">
        <v>14.27</v>
      </c>
      <c r="P40" s="27" t="s">
        <v>13</v>
      </c>
      <c r="Q40" s="29">
        <v>18</v>
      </c>
      <c r="R40" s="24" t="s">
        <v>23</v>
      </c>
      <c r="S40" s="27" t="s">
        <v>20</v>
      </c>
    </row>
    <row r="41" spans="1:19" x14ac:dyDescent="0.2">
      <c r="A41" s="23" t="s">
        <v>220</v>
      </c>
      <c r="B41" s="24" t="s">
        <v>221</v>
      </c>
      <c r="C41" s="25">
        <v>12330</v>
      </c>
      <c r="D41" s="24" t="s">
        <v>13</v>
      </c>
      <c r="E41" s="24" t="s">
        <v>13</v>
      </c>
      <c r="F41" s="24" t="s">
        <v>13</v>
      </c>
      <c r="G41" s="24" t="s">
        <v>13</v>
      </c>
      <c r="H41" s="24" t="s">
        <v>13</v>
      </c>
      <c r="I41" s="24" t="s">
        <v>13</v>
      </c>
      <c r="J41" s="24" t="s">
        <v>13</v>
      </c>
      <c r="K41" s="24" t="s">
        <v>13</v>
      </c>
      <c r="L41" s="24" t="s">
        <v>21</v>
      </c>
      <c r="M41" s="26">
        <v>1</v>
      </c>
      <c r="N41" s="24" t="s">
        <v>223</v>
      </c>
      <c r="O41" s="30">
        <v>17.68</v>
      </c>
      <c r="P41" s="27" t="s">
        <v>13</v>
      </c>
      <c r="Q41" s="29">
        <v>19.5</v>
      </c>
      <c r="R41" s="24" t="s">
        <v>23</v>
      </c>
      <c r="S41" s="27" t="s">
        <v>20</v>
      </c>
    </row>
    <row r="42" spans="1:19" x14ac:dyDescent="0.2">
      <c r="A42" s="23" t="s">
        <v>220</v>
      </c>
      <c r="B42" s="24" t="s">
        <v>221</v>
      </c>
      <c r="C42" s="25">
        <v>12330</v>
      </c>
      <c r="D42" s="24" t="s">
        <v>13</v>
      </c>
      <c r="E42" s="24" t="s">
        <v>13</v>
      </c>
      <c r="F42" s="24" t="s">
        <v>13</v>
      </c>
      <c r="G42" s="24" t="s">
        <v>13</v>
      </c>
      <c r="H42" s="24" t="s">
        <v>13</v>
      </c>
      <c r="I42" s="24" t="s">
        <v>13</v>
      </c>
      <c r="J42" s="24" t="s">
        <v>13</v>
      </c>
      <c r="K42" s="24" t="s">
        <v>13</v>
      </c>
      <c r="L42" s="24" t="s">
        <v>21</v>
      </c>
      <c r="M42" s="26">
        <v>1</v>
      </c>
      <c r="N42" s="24" t="s">
        <v>225</v>
      </c>
      <c r="O42" s="30">
        <v>25.6</v>
      </c>
      <c r="P42" s="27" t="s">
        <v>13</v>
      </c>
      <c r="Q42" s="29">
        <v>35</v>
      </c>
      <c r="R42" s="24" t="s">
        <v>37</v>
      </c>
      <c r="S42" s="27" t="s">
        <v>17</v>
      </c>
    </row>
    <row r="43" spans="1:19" x14ac:dyDescent="0.2">
      <c r="A43" s="23" t="s">
        <v>220</v>
      </c>
      <c r="B43" s="24" t="s">
        <v>221</v>
      </c>
      <c r="C43" s="25">
        <v>12330</v>
      </c>
      <c r="D43" s="24" t="s">
        <v>13</v>
      </c>
      <c r="E43" s="24" t="s">
        <v>13</v>
      </c>
      <c r="F43" s="24" t="s">
        <v>13</v>
      </c>
      <c r="G43" s="24" t="s">
        <v>13</v>
      </c>
      <c r="H43" s="24" t="s">
        <v>13</v>
      </c>
      <c r="I43" s="24" t="s">
        <v>13</v>
      </c>
      <c r="J43" s="24" t="s">
        <v>13</v>
      </c>
      <c r="K43" s="24" t="s">
        <v>13</v>
      </c>
      <c r="L43" s="24" t="s">
        <v>21</v>
      </c>
      <c r="M43" s="26">
        <v>1</v>
      </c>
      <c r="N43" s="24" t="s">
        <v>223</v>
      </c>
      <c r="O43" s="30">
        <v>20.97</v>
      </c>
      <c r="P43" s="27" t="s">
        <v>13</v>
      </c>
      <c r="Q43" s="29">
        <v>35</v>
      </c>
      <c r="R43" s="24" t="s">
        <v>23</v>
      </c>
      <c r="S43" s="27" t="s">
        <v>20</v>
      </c>
    </row>
    <row r="44" spans="1:19" x14ac:dyDescent="0.2">
      <c r="A44" s="23" t="s">
        <v>220</v>
      </c>
      <c r="B44" s="24" t="s">
        <v>221</v>
      </c>
      <c r="C44" s="25">
        <v>12330</v>
      </c>
      <c r="D44" s="24" t="s">
        <v>13</v>
      </c>
      <c r="E44" s="24" t="s">
        <v>13</v>
      </c>
      <c r="F44" s="24" t="s">
        <v>13</v>
      </c>
      <c r="G44" s="24" t="s">
        <v>13</v>
      </c>
      <c r="H44" s="24" t="s">
        <v>13</v>
      </c>
      <c r="I44" s="24" t="s">
        <v>13</v>
      </c>
      <c r="J44" s="24" t="s">
        <v>13</v>
      </c>
      <c r="K44" s="24" t="s">
        <v>13</v>
      </c>
      <c r="L44" s="24" t="s">
        <v>14</v>
      </c>
      <c r="M44" s="26">
        <v>1</v>
      </c>
      <c r="N44" s="24" t="s">
        <v>14</v>
      </c>
      <c r="O44" s="30">
        <v>41.13</v>
      </c>
      <c r="P44" s="27" t="s">
        <v>13</v>
      </c>
      <c r="Q44" s="29">
        <v>35</v>
      </c>
      <c r="R44" s="24" t="s">
        <v>16</v>
      </c>
      <c r="S44" s="27" t="s">
        <v>17</v>
      </c>
    </row>
    <row r="45" spans="1:19" x14ac:dyDescent="0.2">
      <c r="A45" s="23" t="s">
        <v>220</v>
      </c>
      <c r="B45" s="24" t="s">
        <v>221</v>
      </c>
      <c r="C45" s="25">
        <v>12330</v>
      </c>
      <c r="D45" s="24" t="s">
        <v>13</v>
      </c>
      <c r="E45" s="24" t="s">
        <v>13</v>
      </c>
      <c r="F45" s="24" t="s">
        <v>13</v>
      </c>
      <c r="G45" s="24" t="s">
        <v>13</v>
      </c>
      <c r="H45" s="24" t="s">
        <v>13</v>
      </c>
      <c r="I45" s="24" t="s">
        <v>13</v>
      </c>
      <c r="J45" s="24" t="s">
        <v>13</v>
      </c>
      <c r="K45" s="24" t="s">
        <v>13</v>
      </c>
      <c r="L45" s="24" t="s">
        <v>24</v>
      </c>
      <c r="M45" s="26">
        <v>1</v>
      </c>
      <c r="N45" s="24" t="s">
        <v>227</v>
      </c>
      <c r="O45" s="30">
        <v>24.09</v>
      </c>
      <c r="P45" s="27" t="s">
        <v>13</v>
      </c>
      <c r="Q45" s="29">
        <v>40</v>
      </c>
      <c r="R45" s="24" t="s">
        <v>23</v>
      </c>
      <c r="S45" s="27" t="s">
        <v>17</v>
      </c>
    </row>
    <row r="46" spans="1:19" x14ac:dyDescent="0.2">
      <c r="A46" s="23" t="s">
        <v>220</v>
      </c>
      <c r="B46" s="24" t="s">
        <v>221</v>
      </c>
      <c r="C46" s="25">
        <v>12330</v>
      </c>
      <c r="D46" s="24" t="s">
        <v>13</v>
      </c>
      <c r="E46" s="24" t="s">
        <v>13</v>
      </c>
      <c r="F46" s="24" t="s">
        <v>13</v>
      </c>
      <c r="G46" s="24" t="s">
        <v>13</v>
      </c>
      <c r="H46" s="24" t="s">
        <v>13</v>
      </c>
      <c r="I46" s="24" t="s">
        <v>13</v>
      </c>
      <c r="J46" s="24" t="s">
        <v>13</v>
      </c>
      <c r="K46" s="24" t="s">
        <v>13</v>
      </c>
      <c r="L46" s="24" t="s">
        <v>76</v>
      </c>
      <c r="M46" s="26">
        <v>1</v>
      </c>
      <c r="N46" s="24" t="s">
        <v>76</v>
      </c>
      <c r="O46" s="30">
        <v>12.74</v>
      </c>
      <c r="P46" s="27" t="s">
        <v>13</v>
      </c>
      <c r="Q46" s="29">
        <v>14</v>
      </c>
      <c r="R46" s="24" t="s">
        <v>26</v>
      </c>
      <c r="S46" s="27" t="s">
        <v>20</v>
      </c>
    </row>
    <row r="47" spans="1:19" x14ac:dyDescent="0.2">
      <c r="A47" s="23" t="s">
        <v>220</v>
      </c>
      <c r="B47" s="24" t="s">
        <v>221</v>
      </c>
      <c r="C47" s="25">
        <v>12330</v>
      </c>
      <c r="D47" s="24" t="s">
        <v>13</v>
      </c>
      <c r="E47" s="24" t="s">
        <v>13</v>
      </c>
      <c r="F47" s="24" t="s">
        <v>13</v>
      </c>
      <c r="G47" s="24" t="s">
        <v>13</v>
      </c>
      <c r="H47" s="24" t="s">
        <v>13</v>
      </c>
      <c r="I47" s="24" t="s">
        <v>13</v>
      </c>
      <c r="J47" s="24" t="s">
        <v>13</v>
      </c>
      <c r="K47" s="24" t="s">
        <v>13</v>
      </c>
      <c r="L47" s="24" t="s">
        <v>51</v>
      </c>
      <c r="M47" s="26">
        <v>1</v>
      </c>
      <c r="N47" s="24" t="s">
        <v>52</v>
      </c>
      <c r="O47" s="30">
        <v>29.04</v>
      </c>
      <c r="P47" s="27" t="s">
        <v>13</v>
      </c>
      <c r="Q47" s="29">
        <v>35</v>
      </c>
      <c r="R47" s="24" t="s">
        <v>16</v>
      </c>
      <c r="S47" s="27" t="s">
        <v>17</v>
      </c>
    </row>
    <row r="48" spans="1:19" x14ac:dyDescent="0.2">
      <c r="A48" s="23" t="s">
        <v>220</v>
      </c>
      <c r="B48" s="24" t="s">
        <v>221</v>
      </c>
      <c r="C48" s="25">
        <v>12330</v>
      </c>
      <c r="D48" s="24" t="s">
        <v>13</v>
      </c>
      <c r="E48" s="24" t="s">
        <v>13</v>
      </c>
      <c r="F48" s="24" t="s">
        <v>13</v>
      </c>
      <c r="G48" s="24" t="s">
        <v>13</v>
      </c>
      <c r="H48" s="24" t="s">
        <v>13</v>
      </c>
      <c r="I48" s="24" t="s">
        <v>13</v>
      </c>
      <c r="J48" s="24" t="s">
        <v>13</v>
      </c>
      <c r="K48" s="24" t="s">
        <v>13</v>
      </c>
      <c r="L48" s="24" t="s">
        <v>18</v>
      </c>
      <c r="M48" s="26">
        <v>2</v>
      </c>
      <c r="N48" s="24" t="s">
        <v>222</v>
      </c>
      <c r="O48" s="30">
        <v>17.68</v>
      </c>
      <c r="P48" s="27" t="s">
        <v>13</v>
      </c>
      <c r="Q48" s="29">
        <v>19.5</v>
      </c>
      <c r="R48" s="24" t="s">
        <v>23</v>
      </c>
      <c r="S48" s="27" t="s">
        <v>20</v>
      </c>
    </row>
    <row r="49" spans="1:19" x14ac:dyDescent="0.2">
      <c r="A49" s="23" t="s">
        <v>220</v>
      </c>
      <c r="B49" s="24" t="s">
        <v>221</v>
      </c>
      <c r="C49" s="25">
        <v>12330</v>
      </c>
      <c r="D49" s="24" t="s">
        <v>13</v>
      </c>
      <c r="E49" s="24" t="s">
        <v>13</v>
      </c>
      <c r="F49" s="24" t="s">
        <v>13</v>
      </c>
      <c r="G49" s="24" t="s">
        <v>13</v>
      </c>
      <c r="H49" s="24" t="s">
        <v>13</v>
      </c>
      <c r="I49" s="24" t="s">
        <v>13</v>
      </c>
      <c r="J49" s="24" t="s">
        <v>13</v>
      </c>
      <c r="K49" s="24" t="s">
        <v>13</v>
      </c>
      <c r="L49" s="24" t="s">
        <v>18</v>
      </c>
      <c r="M49" s="26">
        <v>1</v>
      </c>
      <c r="N49" s="24" t="s">
        <v>226</v>
      </c>
      <c r="O49" s="30">
        <v>29.72</v>
      </c>
      <c r="P49" s="27" t="s">
        <v>13</v>
      </c>
      <c r="Q49" s="29">
        <v>35</v>
      </c>
      <c r="R49" s="24" t="s">
        <v>16</v>
      </c>
      <c r="S49" s="27" t="s">
        <v>17</v>
      </c>
    </row>
    <row r="50" spans="1:19" x14ac:dyDescent="0.2">
      <c r="A50" s="23" t="s">
        <v>220</v>
      </c>
      <c r="B50" s="24" t="s">
        <v>221</v>
      </c>
      <c r="C50" s="25">
        <v>12330</v>
      </c>
      <c r="D50" s="24" t="s">
        <v>13</v>
      </c>
      <c r="E50" s="24" t="s">
        <v>13</v>
      </c>
      <c r="F50" s="24" t="s">
        <v>13</v>
      </c>
      <c r="G50" s="24" t="s">
        <v>13</v>
      </c>
      <c r="H50" s="24" t="s">
        <v>13</v>
      </c>
      <c r="I50" s="24" t="s">
        <v>13</v>
      </c>
      <c r="J50" s="24" t="s">
        <v>13</v>
      </c>
      <c r="K50" s="24" t="s">
        <v>13</v>
      </c>
      <c r="L50" s="24" t="s">
        <v>18</v>
      </c>
      <c r="M50" s="26">
        <v>1</v>
      </c>
      <c r="N50" s="24" t="s">
        <v>169</v>
      </c>
      <c r="O50" s="30">
        <v>25.87</v>
      </c>
      <c r="P50" s="27" t="s">
        <v>13</v>
      </c>
      <c r="Q50" s="29">
        <v>35</v>
      </c>
      <c r="R50" s="24" t="s">
        <v>16</v>
      </c>
      <c r="S50" s="27" t="s">
        <v>20</v>
      </c>
    </row>
    <row r="51" spans="1:19" x14ac:dyDescent="0.2">
      <c r="A51" s="15" t="s">
        <v>308</v>
      </c>
      <c r="B51" s="16" t="s">
        <v>221</v>
      </c>
      <c r="C51" s="17">
        <v>3828</v>
      </c>
      <c r="D51" s="18">
        <v>48</v>
      </c>
      <c r="E51" s="18">
        <v>1.2</v>
      </c>
      <c r="F51" s="18">
        <v>48</v>
      </c>
      <c r="G51" s="18">
        <v>1.2</v>
      </c>
      <c r="H51" s="18">
        <v>44</v>
      </c>
      <c r="I51" s="18">
        <v>1.1000000000000001</v>
      </c>
      <c r="J51" s="18">
        <v>92</v>
      </c>
      <c r="K51" s="18">
        <v>2.2999999999999998</v>
      </c>
      <c r="L51" s="16"/>
      <c r="M51" s="19">
        <v>6</v>
      </c>
      <c r="N51" s="16"/>
      <c r="O51" s="20">
        <f>AVERAGE(O52:O57)</f>
        <v>17</v>
      </c>
      <c r="P51" s="22" t="s">
        <v>13</v>
      </c>
      <c r="Q51" s="18">
        <v>15.33333</v>
      </c>
      <c r="R51" s="16"/>
      <c r="S51" s="22"/>
    </row>
    <row r="52" spans="1:19" x14ac:dyDescent="0.2">
      <c r="A52" s="23" t="s">
        <v>308</v>
      </c>
      <c r="B52" s="24" t="s">
        <v>221</v>
      </c>
      <c r="C52" s="25">
        <v>3828</v>
      </c>
      <c r="D52" s="24" t="s">
        <v>13</v>
      </c>
      <c r="E52" s="24" t="s">
        <v>13</v>
      </c>
      <c r="F52" s="24" t="s">
        <v>13</v>
      </c>
      <c r="G52" s="24" t="s">
        <v>13</v>
      </c>
      <c r="H52" s="24" t="s">
        <v>13</v>
      </c>
      <c r="I52" s="24" t="s">
        <v>13</v>
      </c>
      <c r="J52" s="24" t="s">
        <v>13</v>
      </c>
      <c r="K52" s="24" t="s">
        <v>13</v>
      </c>
      <c r="L52" s="24" t="s">
        <v>21</v>
      </c>
      <c r="M52" s="26">
        <v>1</v>
      </c>
      <c r="N52" s="24" t="s">
        <v>108</v>
      </c>
      <c r="O52" s="30">
        <v>15.5</v>
      </c>
      <c r="P52" s="27" t="s">
        <v>13</v>
      </c>
      <c r="Q52" s="29">
        <v>18</v>
      </c>
      <c r="R52" s="24" t="s">
        <v>23</v>
      </c>
      <c r="S52" s="27" t="s">
        <v>17</v>
      </c>
    </row>
    <row r="53" spans="1:19" x14ac:dyDescent="0.2">
      <c r="A53" s="23" t="s">
        <v>308</v>
      </c>
      <c r="B53" s="24" t="s">
        <v>221</v>
      </c>
      <c r="C53" s="25">
        <v>3828</v>
      </c>
      <c r="D53" s="24" t="s">
        <v>13</v>
      </c>
      <c r="E53" s="24" t="s">
        <v>13</v>
      </c>
      <c r="F53" s="24" t="s">
        <v>13</v>
      </c>
      <c r="G53" s="24" t="s">
        <v>13</v>
      </c>
      <c r="H53" s="24" t="s">
        <v>13</v>
      </c>
      <c r="I53" s="24" t="s">
        <v>13</v>
      </c>
      <c r="J53" s="24" t="s">
        <v>13</v>
      </c>
      <c r="K53" s="24" t="s">
        <v>13</v>
      </c>
      <c r="L53" s="24" t="s">
        <v>21</v>
      </c>
      <c r="M53" s="26">
        <v>1</v>
      </c>
      <c r="N53" s="24" t="s">
        <v>207</v>
      </c>
      <c r="O53" s="30">
        <v>14.5</v>
      </c>
      <c r="P53" s="27" t="s">
        <v>13</v>
      </c>
      <c r="Q53" s="29">
        <v>19</v>
      </c>
      <c r="R53" s="24" t="s">
        <v>23</v>
      </c>
      <c r="S53" s="27" t="s">
        <v>20</v>
      </c>
    </row>
    <row r="54" spans="1:19" x14ac:dyDescent="0.2">
      <c r="A54" s="23" t="s">
        <v>308</v>
      </c>
      <c r="B54" s="24" t="s">
        <v>221</v>
      </c>
      <c r="C54" s="25">
        <v>3828</v>
      </c>
      <c r="D54" s="24" t="s">
        <v>13</v>
      </c>
      <c r="E54" s="24" t="s">
        <v>13</v>
      </c>
      <c r="F54" s="24" t="s">
        <v>13</v>
      </c>
      <c r="G54" s="24" t="s">
        <v>13</v>
      </c>
      <c r="H54" s="24" t="s">
        <v>13</v>
      </c>
      <c r="I54" s="24" t="s">
        <v>13</v>
      </c>
      <c r="J54" s="24" t="s">
        <v>13</v>
      </c>
      <c r="K54" s="24" t="s">
        <v>13</v>
      </c>
      <c r="L54" s="24" t="s">
        <v>14</v>
      </c>
      <c r="M54" s="26">
        <v>1</v>
      </c>
      <c r="N54" s="24" t="s">
        <v>14</v>
      </c>
      <c r="O54" s="30">
        <v>25</v>
      </c>
      <c r="P54" s="27" t="s">
        <v>13</v>
      </c>
      <c r="Q54" s="29">
        <v>24</v>
      </c>
      <c r="R54" s="24" t="s">
        <v>16</v>
      </c>
      <c r="S54" s="27" t="s">
        <v>17</v>
      </c>
    </row>
    <row r="55" spans="1:19" x14ac:dyDescent="0.2">
      <c r="A55" s="23" t="s">
        <v>308</v>
      </c>
      <c r="B55" s="24" t="s">
        <v>221</v>
      </c>
      <c r="C55" s="25">
        <v>3828</v>
      </c>
      <c r="D55" s="24" t="s">
        <v>13</v>
      </c>
      <c r="E55" s="24" t="s">
        <v>13</v>
      </c>
      <c r="F55" s="24" t="s">
        <v>13</v>
      </c>
      <c r="G55" s="24" t="s">
        <v>13</v>
      </c>
      <c r="H55" s="24" t="s">
        <v>13</v>
      </c>
      <c r="I55" s="24" t="s">
        <v>13</v>
      </c>
      <c r="J55" s="24" t="s">
        <v>13</v>
      </c>
      <c r="K55" s="24" t="s">
        <v>13</v>
      </c>
      <c r="L55" s="24" t="s">
        <v>24</v>
      </c>
      <c r="M55" s="26">
        <v>1</v>
      </c>
      <c r="N55" s="24" t="s">
        <v>309</v>
      </c>
      <c r="O55" s="30">
        <v>13</v>
      </c>
      <c r="P55" s="27" t="s">
        <v>13</v>
      </c>
      <c r="Q55" s="29">
        <v>4</v>
      </c>
      <c r="R55" s="24" t="s">
        <v>26</v>
      </c>
      <c r="S55" s="27" t="s">
        <v>20</v>
      </c>
    </row>
    <row r="56" spans="1:19" x14ac:dyDescent="0.2">
      <c r="A56" s="23" t="s">
        <v>308</v>
      </c>
      <c r="B56" s="24" t="s">
        <v>221</v>
      </c>
      <c r="C56" s="25">
        <v>3828</v>
      </c>
      <c r="D56" s="24" t="s">
        <v>13</v>
      </c>
      <c r="E56" s="24" t="s">
        <v>13</v>
      </c>
      <c r="F56" s="24" t="s">
        <v>13</v>
      </c>
      <c r="G56" s="24" t="s">
        <v>13</v>
      </c>
      <c r="H56" s="24" t="s">
        <v>13</v>
      </c>
      <c r="I56" s="24" t="s">
        <v>13</v>
      </c>
      <c r="J56" s="24" t="s">
        <v>13</v>
      </c>
      <c r="K56" s="24" t="s">
        <v>13</v>
      </c>
      <c r="L56" s="24" t="s">
        <v>24</v>
      </c>
      <c r="M56" s="26">
        <v>1</v>
      </c>
      <c r="N56" s="24" t="s">
        <v>310</v>
      </c>
      <c r="O56" s="30">
        <v>12</v>
      </c>
      <c r="P56" s="27" t="s">
        <v>13</v>
      </c>
      <c r="Q56" s="29">
        <v>3</v>
      </c>
      <c r="R56" s="24" t="s">
        <v>26</v>
      </c>
      <c r="S56" s="27" t="s">
        <v>20</v>
      </c>
    </row>
    <row r="57" spans="1:19" x14ac:dyDescent="0.2">
      <c r="A57" s="23" t="s">
        <v>308</v>
      </c>
      <c r="B57" s="24" t="s">
        <v>221</v>
      </c>
      <c r="C57" s="25">
        <v>3828</v>
      </c>
      <c r="D57" s="24" t="s">
        <v>13</v>
      </c>
      <c r="E57" s="24" t="s">
        <v>13</v>
      </c>
      <c r="F57" s="24" t="s">
        <v>13</v>
      </c>
      <c r="G57" s="24" t="s">
        <v>13</v>
      </c>
      <c r="H57" s="24" t="s">
        <v>13</v>
      </c>
      <c r="I57" s="24" t="s">
        <v>13</v>
      </c>
      <c r="J57" s="24" t="s">
        <v>13</v>
      </c>
      <c r="K57" s="24" t="s">
        <v>13</v>
      </c>
      <c r="L57" s="24" t="s">
        <v>18</v>
      </c>
      <c r="M57" s="26">
        <v>1</v>
      </c>
      <c r="N57" s="24" t="s">
        <v>19</v>
      </c>
      <c r="O57" s="30">
        <v>22</v>
      </c>
      <c r="P57" s="27" t="s">
        <v>13</v>
      </c>
      <c r="Q57" s="29">
        <v>24</v>
      </c>
      <c r="R57" s="24" t="s">
        <v>16</v>
      </c>
      <c r="S57" s="27" t="s">
        <v>17</v>
      </c>
    </row>
    <row r="58" spans="1:19" x14ac:dyDescent="0.2">
      <c r="A58" s="15" t="s">
        <v>11</v>
      </c>
      <c r="B58" s="16" t="s">
        <v>12</v>
      </c>
      <c r="C58" s="17">
        <v>22583</v>
      </c>
      <c r="D58" s="18">
        <v>80</v>
      </c>
      <c r="E58" s="18">
        <v>2</v>
      </c>
      <c r="F58" s="18">
        <v>80</v>
      </c>
      <c r="G58" s="18">
        <v>2</v>
      </c>
      <c r="H58" s="18">
        <v>99</v>
      </c>
      <c r="I58" s="18">
        <v>2.48</v>
      </c>
      <c r="J58" s="18">
        <v>179</v>
      </c>
      <c r="K58" s="18">
        <v>4.4800000000000004</v>
      </c>
      <c r="L58" s="16"/>
      <c r="M58" s="19">
        <v>7</v>
      </c>
      <c r="N58" s="16"/>
      <c r="O58" s="20">
        <v>12.25</v>
      </c>
      <c r="P58" s="21">
        <v>49250</v>
      </c>
      <c r="Q58" s="18">
        <v>29.75</v>
      </c>
      <c r="R58" s="16"/>
      <c r="S58" s="22"/>
    </row>
    <row r="59" spans="1:19" x14ac:dyDescent="0.2">
      <c r="A59" s="23" t="s">
        <v>11</v>
      </c>
      <c r="B59" s="24" t="s">
        <v>12</v>
      </c>
      <c r="C59" s="25">
        <v>22583</v>
      </c>
      <c r="D59" s="24" t="s">
        <v>13</v>
      </c>
      <c r="E59" s="24" t="s">
        <v>13</v>
      </c>
      <c r="F59" s="24" t="s">
        <v>13</v>
      </c>
      <c r="G59" s="24" t="s">
        <v>13</v>
      </c>
      <c r="H59" s="24" t="s">
        <v>13</v>
      </c>
      <c r="I59" s="24" t="s">
        <v>13</v>
      </c>
      <c r="J59" s="24" t="s">
        <v>13</v>
      </c>
      <c r="K59" s="24" t="s">
        <v>13</v>
      </c>
      <c r="L59" s="24" t="s">
        <v>21</v>
      </c>
      <c r="M59" s="26">
        <v>4</v>
      </c>
      <c r="N59" s="24" t="s">
        <v>22</v>
      </c>
      <c r="O59" s="30">
        <v>12.25</v>
      </c>
      <c r="P59" s="27" t="s">
        <v>13</v>
      </c>
      <c r="Q59" s="29">
        <v>20</v>
      </c>
      <c r="R59" s="24" t="s">
        <v>23</v>
      </c>
      <c r="S59" s="27" t="s">
        <v>20</v>
      </c>
    </row>
    <row r="60" spans="1:19" x14ac:dyDescent="0.2">
      <c r="A60" s="23" t="s">
        <v>11</v>
      </c>
      <c r="B60" s="24" t="s">
        <v>12</v>
      </c>
      <c r="C60" s="25">
        <v>22583</v>
      </c>
      <c r="D60" s="24" t="s">
        <v>13</v>
      </c>
      <c r="E60" s="24" t="s">
        <v>13</v>
      </c>
      <c r="F60" s="24" t="s">
        <v>13</v>
      </c>
      <c r="G60" s="24" t="s">
        <v>13</v>
      </c>
      <c r="H60" s="24" t="s">
        <v>13</v>
      </c>
      <c r="I60" s="24" t="s">
        <v>13</v>
      </c>
      <c r="J60" s="24" t="s">
        <v>13</v>
      </c>
      <c r="K60" s="24" t="s">
        <v>13</v>
      </c>
      <c r="L60" s="24" t="s">
        <v>14</v>
      </c>
      <c r="M60" s="26">
        <v>1</v>
      </c>
      <c r="N60" s="24" t="s">
        <v>15</v>
      </c>
      <c r="O60" s="30" t="s">
        <v>13</v>
      </c>
      <c r="P60" s="28">
        <v>55000</v>
      </c>
      <c r="Q60" s="29">
        <v>40</v>
      </c>
      <c r="R60" s="24" t="s">
        <v>16</v>
      </c>
      <c r="S60" s="27" t="s">
        <v>17</v>
      </c>
    </row>
    <row r="61" spans="1:19" x14ac:dyDescent="0.2">
      <c r="A61" s="23" t="s">
        <v>11</v>
      </c>
      <c r="B61" s="24" t="s">
        <v>12</v>
      </c>
      <c r="C61" s="25">
        <v>22583</v>
      </c>
      <c r="D61" s="24" t="s">
        <v>13</v>
      </c>
      <c r="E61" s="24" t="s">
        <v>13</v>
      </c>
      <c r="F61" s="24" t="s">
        <v>13</v>
      </c>
      <c r="G61" s="24" t="s">
        <v>13</v>
      </c>
      <c r="H61" s="24" t="s">
        <v>13</v>
      </c>
      <c r="I61" s="24" t="s">
        <v>13</v>
      </c>
      <c r="J61" s="24" t="s">
        <v>13</v>
      </c>
      <c r="K61" s="24" t="s">
        <v>13</v>
      </c>
      <c r="L61" s="24" t="s">
        <v>24</v>
      </c>
      <c r="M61" s="26">
        <v>1</v>
      </c>
      <c r="N61" s="24" t="s">
        <v>25</v>
      </c>
      <c r="O61" s="30">
        <v>12.25</v>
      </c>
      <c r="P61" s="27" t="s">
        <v>13</v>
      </c>
      <c r="Q61" s="29">
        <v>19</v>
      </c>
      <c r="R61" s="24" t="s">
        <v>26</v>
      </c>
      <c r="S61" s="27" t="s">
        <v>20</v>
      </c>
    </row>
    <row r="62" spans="1:19" x14ac:dyDescent="0.2">
      <c r="A62" s="23" t="s">
        <v>11</v>
      </c>
      <c r="B62" s="24" t="s">
        <v>12</v>
      </c>
      <c r="C62" s="25">
        <v>22583</v>
      </c>
      <c r="D62" s="24" t="s">
        <v>13</v>
      </c>
      <c r="E62" s="24" t="s">
        <v>13</v>
      </c>
      <c r="F62" s="24" t="s">
        <v>13</v>
      </c>
      <c r="G62" s="24" t="s">
        <v>13</v>
      </c>
      <c r="H62" s="24" t="s">
        <v>13</v>
      </c>
      <c r="I62" s="24" t="s">
        <v>13</v>
      </c>
      <c r="J62" s="24" t="s">
        <v>13</v>
      </c>
      <c r="K62" s="24" t="s">
        <v>13</v>
      </c>
      <c r="L62" s="24" t="s">
        <v>18</v>
      </c>
      <c r="M62" s="26">
        <v>1</v>
      </c>
      <c r="N62" s="24" t="s">
        <v>19</v>
      </c>
      <c r="O62" s="30" t="s">
        <v>13</v>
      </c>
      <c r="P62" s="28">
        <v>43500</v>
      </c>
      <c r="Q62" s="29">
        <v>40</v>
      </c>
      <c r="R62" s="24" t="s">
        <v>16</v>
      </c>
      <c r="S62" s="27" t="s">
        <v>20</v>
      </c>
    </row>
    <row r="63" spans="1:19" x14ac:dyDescent="0.2">
      <c r="A63" s="15" t="s">
        <v>105</v>
      </c>
      <c r="B63" s="16" t="s">
        <v>106</v>
      </c>
      <c r="C63" s="17">
        <v>7997</v>
      </c>
      <c r="D63" s="18">
        <v>75</v>
      </c>
      <c r="E63" s="18">
        <v>1.88</v>
      </c>
      <c r="F63" s="18">
        <v>75</v>
      </c>
      <c r="G63" s="18">
        <v>1.88</v>
      </c>
      <c r="H63" s="18">
        <v>125.5</v>
      </c>
      <c r="I63" s="18">
        <v>3.14</v>
      </c>
      <c r="J63" s="18">
        <v>200.5</v>
      </c>
      <c r="K63" s="18">
        <v>5.01</v>
      </c>
      <c r="L63" s="16"/>
      <c r="M63" s="19">
        <v>12</v>
      </c>
      <c r="N63" s="16"/>
      <c r="O63" s="20">
        <v>17.162220000000001</v>
      </c>
      <c r="P63" s="21">
        <v>51630.666669999999</v>
      </c>
      <c r="Q63" s="18">
        <v>16.70833</v>
      </c>
      <c r="R63" s="16"/>
      <c r="S63" s="22"/>
    </row>
    <row r="64" spans="1:19" x14ac:dyDescent="0.2">
      <c r="A64" s="23" t="s">
        <v>105</v>
      </c>
      <c r="B64" s="24" t="s">
        <v>106</v>
      </c>
      <c r="C64" s="25">
        <v>7997</v>
      </c>
      <c r="D64" s="24" t="s">
        <v>13</v>
      </c>
      <c r="E64" s="24" t="s">
        <v>13</v>
      </c>
      <c r="F64" s="24" t="s">
        <v>13</v>
      </c>
      <c r="G64" s="24" t="s">
        <v>13</v>
      </c>
      <c r="H64" s="24" t="s">
        <v>13</v>
      </c>
      <c r="I64" s="24" t="s">
        <v>13</v>
      </c>
      <c r="J64" s="24" t="s">
        <v>13</v>
      </c>
      <c r="K64" s="24" t="s">
        <v>13</v>
      </c>
      <c r="L64" s="24" t="s">
        <v>32</v>
      </c>
      <c r="M64" s="26">
        <v>1</v>
      </c>
      <c r="N64" s="24" t="s">
        <v>33</v>
      </c>
      <c r="O64" s="30">
        <v>21.22</v>
      </c>
      <c r="P64" s="27" t="s">
        <v>13</v>
      </c>
      <c r="Q64" s="29">
        <v>2</v>
      </c>
      <c r="R64" s="24" t="s">
        <v>37</v>
      </c>
      <c r="S64" s="27" t="s">
        <v>20</v>
      </c>
    </row>
    <row r="65" spans="1:19" x14ac:dyDescent="0.2">
      <c r="A65" s="23" t="s">
        <v>105</v>
      </c>
      <c r="B65" s="24" t="s">
        <v>106</v>
      </c>
      <c r="C65" s="25">
        <v>7997</v>
      </c>
      <c r="D65" s="24" t="s">
        <v>13</v>
      </c>
      <c r="E65" s="24" t="s">
        <v>13</v>
      </c>
      <c r="F65" s="24" t="s">
        <v>13</v>
      </c>
      <c r="G65" s="24" t="s">
        <v>13</v>
      </c>
      <c r="H65" s="24" t="s">
        <v>13</v>
      </c>
      <c r="I65" s="24" t="s">
        <v>13</v>
      </c>
      <c r="J65" s="24" t="s">
        <v>13</v>
      </c>
      <c r="K65" s="24" t="s">
        <v>13</v>
      </c>
      <c r="L65" s="24" t="s">
        <v>38</v>
      </c>
      <c r="M65" s="26">
        <v>1</v>
      </c>
      <c r="N65" s="24" t="s">
        <v>107</v>
      </c>
      <c r="O65" s="27" t="s">
        <v>13</v>
      </c>
      <c r="P65" s="28">
        <v>45619</v>
      </c>
      <c r="Q65" s="29">
        <v>35</v>
      </c>
      <c r="R65" s="24" t="s">
        <v>16</v>
      </c>
      <c r="S65" s="27" t="s">
        <v>17</v>
      </c>
    </row>
    <row r="66" spans="1:19" x14ac:dyDescent="0.2">
      <c r="A66" s="23" t="s">
        <v>105</v>
      </c>
      <c r="B66" s="24" t="s">
        <v>106</v>
      </c>
      <c r="C66" s="25">
        <v>7997</v>
      </c>
      <c r="D66" s="24" t="s">
        <v>13</v>
      </c>
      <c r="E66" s="24" t="s">
        <v>13</v>
      </c>
      <c r="F66" s="24" t="s">
        <v>13</v>
      </c>
      <c r="G66" s="24" t="s">
        <v>13</v>
      </c>
      <c r="H66" s="24" t="s">
        <v>13</v>
      </c>
      <c r="I66" s="24" t="s">
        <v>13</v>
      </c>
      <c r="J66" s="24" t="s">
        <v>13</v>
      </c>
      <c r="K66" s="24" t="s">
        <v>13</v>
      </c>
      <c r="L66" s="24" t="s">
        <v>21</v>
      </c>
      <c r="M66" s="26">
        <v>1</v>
      </c>
      <c r="N66" s="24" t="s">
        <v>108</v>
      </c>
      <c r="O66" s="27" t="s">
        <v>13</v>
      </c>
      <c r="P66" s="28">
        <v>35010</v>
      </c>
      <c r="Q66" s="29">
        <v>35</v>
      </c>
      <c r="R66" s="24" t="s">
        <v>23</v>
      </c>
      <c r="S66" s="27" t="s">
        <v>17</v>
      </c>
    </row>
    <row r="67" spans="1:19" x14ac:dyDescent="0.2">
      <c r="A67" s="23" t="s">
        <v>105</v>
      </c>
      <c r="B67" s="24" t="s">
        <v>106</v>
      </c>
      <c r="C67" s="25">
        <v>7997</v>
      </c>
      <c r="D67" s="24" t="s">
        <v>13</v>
      </c>
      <c r="E67" s="24" t="s">
        <v>13</v>
      </c>
      <c r="F67" s="24" t="s">
        <v>13</v>
      </c>
      <c r="G67" s="24" t="s">
        <v>13</v>
      </c>
      <c r="H67" s="24" t="s">
        <v>13</v>
      </c>
      <c r="I67" s="24" t="s">
        <v>13</v>
      </c>
      <c r="J67" s="24" t="s">
        <v>13</v>
      </c>
      <c r="K67" s="24" t="s">
        <v>13</v>
      </c>
      <c r="L67" s="24" t="s">
        <v>21</v>
      </c>
      <c r="M67" s="26">
        <v>1</v>
      </c>
      <c r="N67" s="24" t="s">
        <v>109</v>
      </c>
      <c r="O67" s="30">
        <v>15.68</v>
      </c>
      <c r="P67" s="27" t="s">
        <v>13</v>
      </c>
      <c r="Q67" s="29">
        <v>6</v>
      </c>
      <c r="R67" s="24" t="s">
        <v>26</v>
      </c>
      <c r="S67" s="27" t="s">
        <v>20</v>
      </c>
    </row>
    <row r="68" spans="1:19" x14ac:dyDescent="0.2">
      <c r="A68" s="23" t="s">
        <v>105</v>
      </c>
      <c r="B68" s="24" t="s">
        <v>106</v>
      </c>
      <c r="C68" s="25">
        <v>7997</v>
      </c>
      <c r="D68" s="24" t="s">
        <v>13</v>
      </c>
      <c r="E68" s="24" t="s">
        <v>13</v>
      </c>
      <c r="F68" s="24" t="s">
        <v>13</v>
      </c>
      <c r="G68" s="24" t="s">
        <v>13</v>
      </c>
      <c r="H68" s="24" t="s">
        <v>13</v>
      </c>
      <c r="I68" s="24" t="s">
        <v>13</v>
      </c>
      <c r="J68" s="24" t="s">
        <v>13</v>
      </c>
      <c r="K68" s="24" t="s">
        <v>13</v>
      </c>
      <c r="L68" s="24" t="s">
        <v>21</v>
      </c>
      <c r="M68" s="26">
        <v>1</v>
      </c>
      <c r="N68" s="24" t="s">
        <v>109</v>
      </c>
      <c r="O68" s="30">
        <v>15</v>
      </c>
      <c r="P68" s="27" t="s">
        <v>13</v>
      </c>
      <c r="Q68" s="29">
        <v>1.5</v>
      </c>
      <c r="R68" s="24" t="s">
        <v>26</v>
      </c>
      <c r="S68" s="27" t="s">
        <v>20</v>
      </c>
    </row>
    <row r="69" spans="1:19" x14ac:dyDescent="0.2">
      <c r="A69" s="23" t="s">
        <v>105</v>
      </c>
      <c r="B69" s="24" t="s">
        <v>106</v>
      </c>
      <c r="C69" s="25">
        <v>7997</v>
      </c>
      <c r="D69" s="24" t="s">
        <v>13</v>
      </c>
      <c r="E69" s="24" t="s">
        <v>13</v>
      </c>
      <c r="F69" s="24" t="s">
        <v>13</v>
      </c>
      <c r="G69" s="24" t="s">
        <v>13</v>
      </c>
      <c r="H69" s="24" t="s">
        <v>13</v>
      </c>
      <c r="I69" s="24" t="s">
        <v>13</v>
      </c>
      <c r="J69" s="24" t="s">
        <v>13</v>
      </c>
      <c r="K69" s="24" t="s">
        <v>13</v>
      </c>
      <c r="L69" s="24" t="s">
        <v>21</v>
      </c>
      <c r="M69" s="26">
        <v>1</v>
      </c>
      <c r="N69" s="24" t="s">
        <v>109</v>
      </c>
      <c r="O69" s="30">
        <v>14.2</v>
      </c>
      <c r="P69" s="27" t="s">
        <v>13</v>
      </c>
      <c r="Q69" s="29">
        <v>26</v>
      </c>
      <c r="R69" s="24" t="s">
        <v>26</v>
      </c>
      <c r="S69" s="27" t="s">
        <v>20</v>
      </c>
    </row>
    <row r="70" spans="1:19" x14ac:dyDescent="0.2">
      <c r="A70" s="23" t="s">
        <v>105</v>
      </c>
      <c r="B70" s="24" t="s">
        <v>106</v>
      </c>
      <c r="C70" s="25">
        <v>7997</v>
      </c>
      <c r="D70" s="24" t="s">
        <v>13</v>
      </c>
      <c r="E70" s="24" t="s">
        <v>13</v>
      </c>
      <c r="F70" s="24" t="s">
        <v>13</v>
      </c>
      <c r="G70" s="24" t="s">
        <v>13</v>
      </c>
      <c r="H70" s="24" t="s">
        <v>13</v>
      </c>
      <c r="I70" s="24" t="s">
        <v>13</v>
      </c>
      <c r="J70" s="24" t="s">
        <v>13</v>
      </c>
      <c r="K70" s="24" t="s">
        <v>13</v>
      </c>
      <c r="L70" s="24" t="s">
        <v>21</v>
      </c>
      <c r="M70" s="26">
        <v>1</v>
      </c>
      <c r="N70" s="24" t="s">
        <v>109</v>
      </c>
      <c r="O70" s="30">
        <v>14.2</v>
      </c>
      <c r="P70" s="27" t="s">
        <v>13</v>
      </c>
      <c r="Q70" s="29">
        <v>24</v>
      </c>
      <c r="R70" s="24" t="s">
        <v>26</v>
      </c>
      <c r="S70" s="27" t="s">
        <v>20</v>
      </c>
    </row>
    <row r="71" spans="1:19" x14ac:dyDescent="0.2">
      <c r="A71" s="23" t="s">
        <v>105</v>
      </c>
      <c r="B71" s="24" t="s">
        <v>106</v>
      </c>
      <c r="C71" s="25">
        <v>7997</v>
      </c>
      <c r="D71" s="24" t="s">
        <v>13</v>
      </c>
      <c r="E71" s="24" t="s">
        <v>13</v>
      </c>
      <c r="F71" s="24" t="s">
        <v>13</v>
      </c>
      <c r="G71" s="24" t="s">
        <v>13</v>
      </c>
      <c r="H71" s="24" t="s">
        <v>13</v>
      </c>
      <c r="I71" s="24" t="s">
        <v>13</v>
      </c>
      <c r="J71" s="24" t="s">
        <v>13</v>
      </c>
      <c r="K71" s="24" t="s">
        <v>13</v>
      </c>
      <c r="L71" s="24" t="s">
        <v>21</v>
      </c>
      <c r="M71" s="26">
        <v>1</v>
      </c>
      <c r="N71" s="24" t="s">
        <v>110</v>
      </c>
      <c r="O71" s="30">
        <v>12</v>
      </c>
      <c r="P71" s="27" t="s">
        <v>13</v>
      </c>
      <c r="Q71" s="29">
        <v>4</v>
      </c>
      <c r="R71" s="24" t="s">
        <v>26</v>
      </c>
      <c r="S71" s="27" t="s">
        <v>20</v>
      </c>
    </row>
    <row r="72" spans="1:19" x14ac:dyDescent="0.2">
      <c r="A72" s="23" t="s">
        <v>105</v>
      </c>
      <c r="B72" s="24" t="s">
        <v>106</v>
      </c>
      <c r="C72" s="25">
        <v>7997</v>
      </c>
      <c r="D72" s="24" t="s">
        <v>13</v>
      </c>
      <c r="E72" s="24" t="s">
        <v>13</v>
      </c>
      <c r="F72" s="24" t="s">
        <v>13</v>
      </c>
      <c r="G72" s="24" t="s">
        <v>13</v>
      </c>
      <c r="H72" s="24" t="s">
        <v>13</v>
      </c>
      <c r="I72" s="24" t="s">
        <v>13</v>
      </c>
      <c r="J72" s="24" t="s">
        <v>13</v>
      </c>
      <c r="K72" s="24" t="s">
        <v>13</v>
      </c>
      <c r="L72" s="24" t="s">
        <v>14</v>
      </c>
      <c r="M72" s="26">
        <v>1</v>
      </c>
      <c r="N72" s="24" t="s">
        <v>14</v>
      </c>
      <c r="O72" s="27" t="s">
        <v>13</v>
      </c>
      <c r="P72" s="28">
        <v>74263</v>
      </c>
      <c r="Q72" s="29">
        <v>40</v>
      </c>
      <c r="R72" s="24" t="s">
        <v>16</v>
      </c>
      <c r="S72" s="27" t="s">
        <v>17</v>
      </c>
    </row>
    <row r="73" spans="1:19" x14ac:dyDescent="0.2">
      <c r="A73" s="23" t="s">
        <v>105</v>
      </c>
      <c r="B73" s="24" t="s">
        <v>106</v>
      </c>
      <c r="C73" s="25">
        <v>7997</v>
      </c>
      <c r="D73" s="24" t="s">
        <v>13</v>
      </c>
      <c r="E73" s="24" t="s">
        <v>13</v>
      </c>
      <c r="F73" s="24" t="s">
        <v>13</v>
      </c>
      <c r="G73" s="24" t="s">
        <v>13</v>
      </c>
      <c r="H73" s="24" t="s">
        <v>13</v>
      </c>
      <c r="I73" s="24" t="s">
        <v>13</v>
      </c>
      <c r="J73" s="24" t="s">
        <v>13</v>
      </c>
      <c r="K73" s="24" t="s">
        <v>13</v>
      </c>
      <c r="L73" s="24" t="s">
        <v>24</v>
      </c>
      <c r="M73" s="26">
        <v>1</v>
      </c>
      <c r="N73" s="24" t="s">
        <v>112</v>
      </c>
      <c r="O73" s="30">
        <v>18.170000000000002</v>
      </c>
      <c r="P73" s="27" t="s">
        <v>13</v>
      </c>
      <c r="Q73" s="29">
        <v>15</v>
      </c>
      <c r="R73" s="24" t="s">
        <v>26</v>
      </c>
      <c r="S73" s="27" t="s">
        <v>20</v>
      </c>
    </row>
    <row r="74" spans="1:19" x14ac:dyDescent="0.2">
      <c r="A74" s="23" t="s">
        <v>105</v>
      </c>
      <c r="B74" s="24" t="s">
        <v>106</v>
      </c>
      <c r="C74" s="25">
        <v>7997</v>
      </c>
      <c r="D74" s="24" t="s">
        <v>13</v>
      </c>
      <c r="E74" s="24" t="s">
        <v>13</v>
      </c>
      <c r="F74" s="24" t="s">
        <v>13</v>
      </c>
      <c r="G74" s="24" t="s">
        <v>13</v>
      </c>
      <c r="H74" s="24" t="s">
        <v>13</v>
      </c>
      <c r="I74" s="24" t="s">
        <v>13</v>
      </c>
      <c r="J74" s="24" t="s">
        <v>13</v>
      </c>
      <c r="K74" s="24" t="s">
        <v>13</v>
      </c>
      <c r="L74" s="24" t="s">
        <v>24</v>
      </c>
      <c r="M74" s="26">
        <v>1</v>
      </c>
      <c r="N74" s="24" t="s">
        <v>25</v>
      </c>
      <c r="O74" s="30">
        <v>23.5</v>
      </c>
      <c r="P74" s="27" t="s">
        <v>13</v>
      </c>
      <c r="Q74" s="29">
        <v>5</v>
      </c>
      <c r="R74" s="24" t="s">
        <v>26</v>
      </c>
      <c r="S74" s="27" t="s">
        <v>20</v>
      </c>
    </row>
    <row r="75" spans="1:19" x14ac:dyDescent="0.2">
      <c r="A75" s="23" t="s">
        <v>105</v>
      </c>
      <c r="B75" s="24" t="s">
        <v>106</v>
      </c>
      <c r="C75" s="25">
        <v>7997</v>
      </c>
      <c r="D75" s="24" t="s">
        <v>13</v>
      </c>
      <c r="E75" s="24" t="s">
        <v>13</v>
      </c>
      <c r="F75" s="24" t="s">
        <v>13</v>
      </c>
      <c r="G75" s="24" t="s">
        <v>13</v>
      </c>
      <c r="H75" s="24" t="s">
        <v>13</v>
      </c>
      <c r="I75" s="24" t="s">
        <v>13</v>
      </c>
      <c r="J75" s="24" t="s">
        <v>13</v>
      </c>
      <c r="K75" s="24" t="s">
        <v>13</v>
      </c>
      <c r="L75" s="24" t="s">
        <v>18</v>
      </c>
      <c r="M75" s="26">
        <v>1</v>
      </c>
      <c r="N75" s="24" t="s">
        <v>111</v>
      </c>
      <c r="O75" s="30">
        <v>20.49</v>
      </c>
      <c r="P75" s="27" t="s">
        <v>13</v>
      </c>
      <c r="Q75" s="29">
        <v>7</v>
      </c>
      <c r="R75" s="24" t="s">
        <v>26</v>
      </c>
      <c r="S75" s="27" t="s">
        <v>20</v>
      </c>
    </row>
    <row r="76" spans="1:19" x14ac:dyDescent="0.2">
      <c r="A76" s="15" t="s">
        <v>66</v>
      </c>
      <c r="B76" s="16" t="s">
        <v>67</v>
      </c>
      <c r="C76" s="17">
        <v>35688</v>
      </c>
      <c r="D76" s="18">
        <v>263</v>
      </c>
      <c r="E76" s="18">
        <v>6.58</v>
      </c>
      <c r="F76" s="18">
        <v>341</v>
      </c>
      <c r="G76" s="18">
        <v>8.5299999999999994</v>
      </c>
      <c r="H76" s="18">
        <v>244</v>
      </c>
      <c r="I76" s="18">
        <v>6.1</v>
      </c>
      <c r="J76" s="18">
        <v>585</v>
      </c>
      <c r="K76" s="18">
        <v>14.63</v>
      </c>
      <c r="L76" s="16"/>
      <c r="M76" s="19">
        <v>29</v>
      </c>
      <c r="N76" s="16"/>
      <c r="O76" s="20">
        <v>17.426110000000001</v>
      </c>
      <c r="P76" s="21">
        <v>48822</v>
      </c>
      <c r="Q76" s="18">
        <v>20.925930000000001</v>
      </c>
      <c r="R76" s="16"/>
      <c r="S76" s="22"/>
    </row>
    <row r="77" spans="1:19" x14ac:dyDescent="0.2">
      <c r="A77" s="23" t="s">
        <v>66</v>
      </c>
      <c r="B77" s="24" t="s">
        <v>67</v>
      </c>
      <c r="C77" s="25">
        <v>35688</v>
      </c>
      <c r="D77" s="24" t="s">
        <v>13</v>
      </c>
      <c r="E77" s="24" t="s">
        <v>13</v>
      </c>
      <c r="F77" s="24" t="s">
        <v>13</v>
      </c>
      <c r="G77" s="24" t="s">
        <v>13</v>
      </c>
      <c r="H77" s="24" t="s">
        <v>13</v>
      </c>
      <c r="I77" s="24" t="s">
        <v>13</v>
      </c>
      <c r="J77" s="24" t="s">
        <v>13</v>
      </c>
      <c r="K77" s="24" t="s">
        <v>13</v>
      </c>
      <c r="L77" s="24" t="s">
        <v>32</v>
      </c>
      <c r="M77" s="26">
        <v>1</v>
      </c>
      <c r="N77" s="24" t="s">
        <v>80</v>
      </c>
      <c r="O77" s="30">
        <v>21</v>
      </c>
      <c r="P77" s="27" t="s">
        <v>13</v>
      </c>
      <c r="Q77" s="29">
        <v>15</v>
      </c>
      <c r="R77" s="24" t="s">
        <v>26</v>
      </c>
      <c r="S77" s="27" t="s">
        <v>20</v>
      </c>
    </row>
    <row r="78" spans="1:19" x14ac:dyDescent="0.2">
      <c r="A78" s="23" t="s">
        <v>66</v>
      </c>
      <c r="B78" s="24" t="s">
        <v>67</v>
      </c>
      <c r="C78" s="25">
        <v>35688</v>
      </c>
      <c r="D78" s="24" t="s">
        <v>13</v>
      </c>
      <c r="E78" s="24" t="s">
        <v>13</v>
      </c>
      <c r="F78" s="24" t="s">
        <v>13</v>
      </c>
      <c r="G78" s="24" t="s">
        <v>13</v>
      </c>
      <c r="H78" s="24" t="s">
        <v>13</v>
      </c>
      <c r="I78" s="24" t="s">
        <v>13</v>
      </c>
      <c r="J78" s="24" t="s">
        <v>13</v>
      </c>
      <c r="K78" s="24" t="s">
        <v>13</v>
      </c>
      <c r="L78" s="24" t="s">
        <v>38</v>
      </c>
      <c r="M78" s="26">
        <v>1</v>
      </c>
      <c r="N78" s="24" t="s">
        <v>68</v>
      </c>
      <c r="O78" s="27" t="s">
        <v>13</v>
      </c>
      <c r="P78" s="28">
        <v>51934</v>
      </c>
      <c r="Q78" s="29">
        <v>35</v>
      </c>
      <c r="R78" s="24" t="s">
        <v>16</v>
      </c>
      <c r="S78" s="27" t="s">
        <v>17</v>
      </c>
    </row>
    <row r="79" spans="1:19" x14ac:dyDescent="0.2">
      <c r="A79" s="23" t="s">
        <v>66</v>
      </c>
      <c r="B79" s="24" t="s">
        <v>67</v>
      </c>
      <c r="C79" s="25">
        <v>35688</v>
      </c>
      <c r="D79" s="24" t="s">
        <v>13</v>
      </c>
      <c r="E79" s="24" t="s">
        <v>13</v>
      </c>
      <c r="F79" s="24" t="s">
        <v>13</v>
      </c>
      <c r="G79" s="24" t="s">
        <v>13</v>
      </c>
      <c r="H79" s="24" t="s">
        <v>13</v>
      </c>
      <c r="I79" s="24" t="s">
        <v>13</v>
      </c>
      <c r="J79" s="24" t="s">
        <v>13</v>
      </c>
      <c r="K79" s="24" t="s">
        <v>13</v>
      </c>
      <c r="L79" s="24" t="s">
        <v>38</v>
      </c>
      <c r="M79" s="26">
        <v>1</v>
      </c>
      <c r="N79" s="24" t="s">
        <v>74</v>
      </c>
      <c r="O79" s="30">
        <v>18.87</v>
      </c>
      <c r="P79" s="27" t="s">
        <v>13</v>
      </c>
      <c r="Q79" s="29">
        <v>18</v>
      </c>
      <c r="R79" s="24" t="s">
        <v>16</v>
      </c>
      <c r="S79" s="27" t="s">
        <v>20</v>
      </c>
    </row>
    <row r="80" spans="1:19" x14ac:dyDescent="0.2">
      <c r="A80" s="23" t="s">
        <v>66</v>
      </c>
      <c r="B80" s="24" t="s">
        <v>67</v>
      </c>
      <c r="C80" s="25">
        <v>35688</v>
      </c>
      <c r="D80" s="24" t="s">
        <v>13</v>
      </c>
      <c r="E80" s="24" t="s">
        <v>13</v>
      </c>
      <c r="F80" s="24" t="s">
        <v>13</v>
      </c>
      <c r="G80" s="24" t="s">
        <v>13</v>
      </c>
      <c r="H80" s="24" t="s">
        <v>13</v>
      </c>
      <c r="I80" s="24" t="s">
        <v>13</v>
      </c>
      <c r="J80" s="24" t="s">
        <v>13</v>
      </c>
      <c r="K80" s="24" t="s">
        <v>13</v>
      </c>
      <c r="L80" s="24" t="s">
        <v>38</v>
      </c>
      <c r="M80" s="26">
        <v>1</v>
      </c>
      <c r="N80" s="24" t="s">
        <v>84</v>
      </c>
      <c r="O80" s="30">
        <v>23</v>
      </c>
      <c r="P80" s="27" t="s">
        <v>13</v>
      </c>
      <c r="Q80" s="29">
        <v>8</v>
      </c>
      <c r="R80" s="24" t="s">
        <v>16</v>
      </c>
      <c r="S80" s="27" t="s">
        <v>20</v>
      </c>
    </row>
    <row r="81" spans="1:19" x14ac:dyDescent="0.2">
      <c r="A81" s="23" t="s">
        <v>66</v>
      </c>
      <c r="B81" s="24" t="s">
        <v>67</v>
      </c>
      <c r="C81" s="25">
        <v>35688</v>
      </c>
      <c r="D81" s="24" t="s">
        <v>13</v>
      </c>
      <c r="E81" s="24" t="s">
        <v>13</v>
      </c>
      <c r="F81" s="24" t="s">
        <v>13</v>
      </c>
      <c r="G81" s="24" t="s">
        <v>13</v>
      </c>
      <c r="H81" s="24" t="s">
        <v>13</v>
      </c>
      <c r="I81" s="24" t="s">
        <v>13</v>
      </c>
      <c r="J81" s="24" t="s">
        <v>13</v>
      </c>
      <c r="K81" s="24" t="s">
        <v>13</v>
      </c>
      <c r="L81" s="24" t="s">
        <v>38</v>
      </c>
      <c r="M81" s="26">
        <v>1</v>
      </c>
      <c r="N81" s="24" t="s">
        <v>84</v>
      </c>
      <c r="O81" s="30">
        <v>23</v>
      </c>
      <c r="P81" s="27" t="s">
        <v>13</v>
      </c>
      <c r="Q81" s="29">
        <v>13</v>
      </c>
      <c r="R81" s="24" t="s">
        <v>16</v>
      </c>
      <c r="S81" s="27" t="s">
        <v>20</v>
      </c>
    </row>
    <row r="82" spans="1:19" x14ac:dyDescent="0.2">
      <c r="A82" s="23" t="s">
        <v>66</v>
      </c>
      <c r="B82" s="24" t="s">
        <v>67</v>
      </c>
      <c r="C82" s="25">
        <v>35688</v>
      </c>
      <c r="D82" s="24" t="s">
        <v>13</v>
      </c>
      <c r="E82" s="24" t="s">
        <v>13</v>
      </c>
      <c r="F82" s="24" t="s">
        <v>13</v>
      </c>
      <c r="G82" s="24" t="s">
        <v>13</v>
      </c>
      <c r="H82" s="24" t="s">
        <v>13</v>
      </c>
      <c r="I82" s="24" t="s">
        <v>13</v>
      </c>
      <c r="J82" s="24" t="s">
        <v>13</v>
      </c>
      <c r="K82" s="24" t="s">
        <v>13</v>
      </c>
      <c r="L82" s="24" t="s">
        <v>38</v>
      </c>
      <c r="M82" s="26">
        <v>1</v>
      </c>
      <c r="N82" s="24" t="s">
        <v>84</v>
      </c>
      <c r="O82" s="30">
        <v>20</v>
      </c>
      <c r="P82" s="27" t="s">
        <v>13</v>
      </c>
      <c r="Q82" s="29">
        <v>19</v>
      </c>
      <c r="R82" s="24" t="s">
        <v>16</v>
      </c>
      <c r="S82" s="27" t="s">
        <v>20</v>
      </c>
    </row>
    <row r="83" spans="1:19" x14ac:dyDescent="0.2">
      <c r="A83" s="23" t="s">
        <v>66</v>
      </c>
      <c r="B83" s="24" t="s">
        <v>67</v>
      </c>
      <c r="C83" s="25">
        <v>35688</v>
      </c>
      <c r="D83" s="24" t="s">
        <v>13</v>
      </c>
      <c r="E83" s="24" t="s">
        <v>13</v>
      </c>
      <c r="F83" s="24" t="s">
        <v>13</v>
      </c>
      <c r="G83" s="24" t="s">
        <v>13</v>
      </c>
      <c r="H83" s="24" t="s">
        <v>13</v>
      </c>
      <c r="I83" s="24" t="s">
        <v>13</v>
      </c>
      <c r="J83" s="24" t="s">
        <v>13</v>
      </c>
      <c r="K83" s="24" t="s">
        <v>13</v>
      </c>
      <c r="L83" s="24" t="s">
        <v>38</v>
      </c>
      <c r="M83" s="26">
        <v>1</v>
      </c>
      <c r="N83" s="24" t="s">
        <v>84</v>
      </c>
      <c r="O83" s="30">
        <v>23</v>
      </c>
      <c r="P83" s="27" t="s">
        <v>13</v>
      </c>
      <c r="Q83" s="29">
        <v>12</v>
      </c>
      <c r="R83" s="24" t="s">
        <v>16</v>
      </c>
      <c r="S83" s="27" t="s">
        <v>20</v>
      </c>
    </row>
    <row r="84" spans="1:19" x14ac:dyDescent="0.2">
      <c r="A84" s="23" t="s">
        <v>66</v>
      </c>
      <c r="B84" s="24" t="s">
        <v>67</v>
      </c>
      <c r="C84" s="25">
        <v>35688</v>
      </c>
      <c r="D84" s="24" t="s">
        <v>13</v>
      </c>
      <c r="E84" s="24" t="s">
        <v>13</v>
      </c>
      <c r="F84" s="24" t="s">
        <v>13</v>
      </c>
      <c r="G84" s="24" t="s">
        <v>13</v>
      </c>
      <c r="H84" s="24" t="s">
        <v>13</v>
      </c>
      <c r="I84" s="24" t="s">
        <v>13</v>
      </c>
      <c r="J84" s="24" t="s">
        <v>13</v>
      </c>
      <c r="K84" s="24" t="s">
        <v>13</v>
      </c>
      <c r="L84" s="24" t="s">
        <v>65</v>
      </c>
      <c r="M84" s="26">
        <v>1</v>
      </c>
      <c r="N84" s="24" t="s">
        <v>65</v>
      </c>
      <c r="O84" s="27" t="s">
        <v>13</v>
      </c>
      <c r="P84" s="28">
        <v>56062</v>
      </c>
      <c r="Q84" s="29">
        <v>35</v>
      </c>
      <c r="R84" s="24" t="s">
        <v>16</v>
      </c>
      <c r="S84" s="27" t="s">
        <v>17</v>
      </c>
    </row>
    <row r="85" spans="1:19" x14ac:dyDescent="0.2">
      <c r="A85" s="23" t="s">
        <v>66</v>
      </c>
      <c r="B85" s="24" t="s">
        <v>67</v>
      </c>
      <c r="C85" s="25">
        <v>35688</v>
      </c>
      <c r="D85" s="24" t="s">
        <v>13</v>
      </c>
      <c r="E85" s="24" t="s">
        <v>13</v>
      </c>
      <c r="F85" s="24" t="s">
        <v>13</v>
      </c>
      <c r="G85" s="24" t="s">
        <v>13</v>
      </c>
      <c r="H85" s="24" t="s">
        <v>13</v>
      </c>
      <c r="I85" s="24" t="s">
        <v>13</v>
      </c>
      <c r="J85" s="24" t="s">
        <v>13</v>
      </c>
      <c r="K85" s="24" t="s">
        <v>13</v>
      </c>
      <c r="L85" s="24" t="s">
        <v>21</v>
      </c>
      <c r="M85" s="26">
        <v>1</v>
      </c>
      <c r="N85" s="24" t="s">
        <v>72</v>
      </c>
      <c r="O85" s="27" t="s">
        <v>13</v>
      </c>
      <c r="P85" s="28">
        <v>43439</v>
      </c>
      <c r="Q85" s="29">
        <v>35</v>
      </c>
      <c r="R85" s="24" t="s">
        <v>37</v>
      </c>
      <c r="S85" s="27" t="s">
        <v>17</v>
      </c>
    </row>
    <row r="86" spans="1:19" x14ac:dyDescent="0.2">
      <c r="A86" s="23" t="s">
        <v>66</v>
      </c>
      <c r="B86" s="24" t="s">
        <v>67</v>
      </c>
      <c r="C86" s="25">
        <v>35688</v>
      </c>
      <c r="D86" s="24" t="s">
        <v>13</v>
      </c>
      <c r="E86" s="24" t="s">
        <v>13</v>
      </c>
      <c r="F86" s="24" t="s">
        <v>13</v>
      </c>
      <c r="G86" s="24" t="s">
        <v>13</v>
      </c>
      <c r="H86" s="24" t="s">
        <v>13</v>
      </c>
      <c r="I86" s="24" t="s">
        <v>13</v>
      </c>
      <c r="J86" s="24" t="s">
        <v>13</v>
      </c>
      <c r="K86" s="24" t="s">
        <v>13</v>
      </c>
      <c r="L86" s="24" t="s">
        <v>21</v>
      </c>
      <c r="M86" s="26">
        <v>2</v>
      </c>
      <c r="N86" s="24" t="s">
        <v>75</v>
      </c>
      <c r="O86" s="30">
        <v>12.25</v>
      </c>
      <c r="P86" s="27" t="s">
        <v>13</v>
      </c>
      <c r="Q86" s="29">
        <v>19</v>
      </c>
      <c r="R86" s="24" t="s">
        <v>26</v>
      </c>
      <c r="S86" s="27" t="s">
        <v>20</v>
      </c>
    </row>
    <row r="87" spans="1:19" x14ac:dyDescent="0.2">
      <c r="A87" s="23" t="s">
        <v>66</v>
      </c>
      <c r="B87" s="24" t="s">
        <v>67</v>
      </c>
      <c r="C87" s="25">
        <v>35688</v>
      </c>
      <c r="D87" s="24" t="s">
        <v>13</v>
      </c>
      <c r="E87" s="24" t="s">
        <v>13</v>
      </c>
      <c r="F87" s="24" t="s">
        <v>13</v>
      </c>
      <c r="G87" s="24" t="s">
        <v>13</v>
      </c>
      <c r="H87" s="24" t="s">
        <v>13</v>
      </c>
      <c r="I87" s="24" t="s">
        <v>13</v>
      </c>
      <c r="J87" s="24" t="s">
        <v>13</v>
      </c>
      <c r="K87" s="24" t="s">
        <v>13</v>
      </c>
      <c r="L87" s="24" t="s">
        <v>21</v>
      </c>
      <c r="M87" s="26">
        <v>1</v>
      </c>
      <c r="N87" s="24" t="s">
        <v>82</v>
      </c>
      <c r="O87" s="30">
        <v>15</v>
      </c>
      <c r="P87" s="27" t="s">
        <v>13</v>
      </c>
      <c r="Q87" s="29">
        <v>15</v>
      </c>
      <c r="R87" s="24" t="s">
        <v>37</v>
      </c>
      <c r="S87" s="27" t="s">
        <v>20</v>
      </c>
    </row>
    <row r="88" spans="1:19" x14ac:dyDescent="0.2">
      <c r="A88" s="23" t="s">
        <v>66</v>
      </c>
      <c r="B88" s="24" t="s">
        <v>67</v>
      </c>
      <c r="C88" s="25">
        <v>35688</v>
      </c>
      <c r="D88" s="24" t="s">
        <v>13</v>
      </c>
      <c r="E88" s="24" t="s">
        <v>13</v>
      </c>
      <c r="F88" s="24" t="s">
        <v>13</v>
      </c>
      <c r="G88" s="24" t="s">
        <v>13</v>
      </c>
      <c r="H88" s="24" t="s">
        <v>13</v>
      </c>
      <c r="I88" s="24" t="s">
        <v>13</v>
      </c>
      <c r="J88" s="24" t="s">
        <v>13</v>
      </c>
      <c r="K88" s="24" t="s">
        <v>13</v>
      </c>
      <c r="L88" s="24" t="s">
        <v>21</v>
      </c>
      <c r="M88" s="26">
        <v>1</v>
      </c>
      <c r="N88" s="24" t="s">
        <v>75</v>
      </c>
      <c r="O88" s="30">
        <v>12.6</v>
      </c>
      <c r="P88" s="27" t="s">
        <v>13</v>
      </c>
      <c r="Q88" s="29">
        <v>23</v>
      </c>
      <c r="R88" s="24" t="s">
        <v>26</v>
      </c>
      <c r="S88" s="27" t="s">
        <v>20</v>
      </c>
    </row>
    <row r="89" spans="1:19" x14ac:dyDescent="0.2">
      <c r="A89" s="23" t="s">
        <v>66</v>
      </c>
      <c r="B89" s="24" t="s">
        <v>67</v>
      </c>
      <c r="C89" s="25">
        <v>35688</v>
      </c>
      <c r="D89" s="24" t="s">
        <v>13</v>
      </c>
      <c r="E89" s="24" t="s">
        <v>13</v>
      </c>
      <c r="F89" s="24" t="s">
        <v>13</v>
      </c>
      <c r="G89" s="24" t="s">
        <v>13</v>
      </c>
      <c r="H89" s="24" t="s">
        <v>13</v>
      </c>
      <c r="I89" s="24" t="s">
        <v>13</v>
      </c>
      <c r="J89" s="24" t="s">
        <v>13</v>
      </c>
      <c r="K89" s="24" t="s">
        <v>13</v>
      </c>
      <c r="L89" s="24" t="s">
        <v>21</v>
      </c>
      <c r="M89" s="26">
        <v>1</v>
      </c>
      <c r="N89" s="24" t="s">
        <v>75</v>
      </c>
      <c r="O89" s="30">
        <v>12.25</v>
      </c>
      <c r="P89" s="27" t="s">
        <v>13</v>
      </c>
      <c r="Q89" s="29">
        <v>14</v>
      </c>
      <c r="R89" s="24" t="s">
        <v>26</v>
      </c>
      <c r="S89" s="27" t="s">
        <v>20</v>
      </c>
    </row>
    <row r="90" spans="1:19" x14ac:dyDescent="0.2">
      <c r="A90" s="23" t="s">
        <v>66</v>
      </c>
      <c r="B90" s="24" t="s">
        <v>67</v>
      </c>
      <c r="C90" s="25">
        <v>35688</v>
      </c>
      <c r="D90" s="24" t="s">
        <v>13</v>
      </c>
      <c r="E90" s="24" t="s">
        <v>13</v>
      </c>
      <c r="F90" s="24" t="s">
        <v>13</v>
      </c>
      <c r="G90" s="24" t="s">
        <v>13</v>
      </c>
      <c r="H90" s="24" t="s">
        <v>13</v>
      </c>
      <c r="I90" s="24" t="s">
        <v>13</v>
      </c>
      <c r="J90" s="24" t="s">
        <v>13</v>
      </c>
      <c r="K90" s="24" t="s">
        <v>13</v>
      </c>
      <c r="L90" s="24" t="s">
        <v>21</v>
      </c>
      <c r="M90" s="26">
        <v>1</v>
      </c>
      <c r="N90" s="24" t="s">
        <v>75</v>
      </c>
      <c r="O90" s="30">
        <v>16.399999999999999</v>
      </c>
      <c r="P90" s="27" t="s">
        <v>13</v>
      </c>
      <c r="Q90" s="29">
        <v>28</v>
      </c>
      <c r="R90" s="24" t="s">
        <v>26</v>
      </c>
      <c r="S90" s="27" t="s">
        <v>20</v>
      </c>
    </row>
    <row r="91" spans="1:19" x14ac:dyDescent="0.2">
      <c r="A91" s="23" t="s">
        <v>66</v>
      </c>
      <c r="B91" s="24" t="s">
        <v>67</v>
      </c>
      <c r="C91" s="25">
        <v>35688</v>
      </c>
      <c r="D91" s="24" t="s">
        <v>13</v>
      </c>
      <c r="E91" s="24" t="s">
        <v>13</v>
      </c>
      <c r="F91" s="24" t="s">
        <v>13</v>
      </c>
      <c r="G91" s="24" t="s">
        <v>13</v>
      </c>
      <c r="H91" s="24" t="s">
        <v>13</v>
      </c>
      <c r="I91" s="24" t="s">
        <v>13</v>
      </c>
      <c r="J91" s="24" t="s">
        <v>13</v>
      </c>
      <c r="K91" s="24" t="s">
        <v>13</v>
      </c>
      <c r="L91" s="24" t="s">
        <v>21</v>
      </c>
      <c r="M91" s="26">
        <v>1</v>
      </c>
      <c r="N91" s="24" t="s">
        <v>75</v>
      </c>
      <c r="O91" s="30">
        <v>13.6</v>
      </c>
      <c r="P91" s="27" t="s">
        <v>13</v>
      </c>
      <c r="Q91" s="29">
        <v>8</v>
      </c>
      <c r="R91" s="24" t="s">
        <v>26</v>
      </c>
      <c r="S91" s="27" t="s">
        <v>20</v>
      </c>
    </row>
    <row r="92" spans="1:19" x14ac:dyDescent="0.2">
      <c r="A92" s="23" t="s">
        <v>66</v>
      </c>
      <c r="B92" s="24" t="s">
        <v>67</v>
      </c>
      <c r="C92" s="25">
        <v>35688</v>
      </c>
      <c r="D92" s="24" t="s">
        <v>13</v>
      </c>
      <c r="E92" s="24" t="s">
        <v>13</v>
      </c>
      <c r="F92" s="24" t="s">
        <v>13</v>
      </c>
      <c r="G92" s="24" t="s">
        <v>13</v>
      </c>
      <c r="H92" s="24" t="s">
        <v>13</v>
      </c>
      <c r="I92" s="24" t="s">
        <v>13</v>
      </c>
      <c r="J92" s="24" t="s">
        <v>13</v>
      </c>
      <c r="K92" s="24" t="s">
        <v>13</v>
      </c>
      <c r="L92" s="24" t="s">
        <v>21</v>
      </c>
      <c r="M92" s="26">
        <v>1</v>
      </c>
      <c r="N92" s="24" t="s">
        <v>75</v>
      </c>
      <c r="O92" s="30">
        <v>13.14</v>
      </c>
      <c r="P92" s="27" t="s">
        <v>13</v>
      </c>
      <c r="Q92" s="29">
        <v>8</v>
      </c>
      <c r="R92" s="24" t="s">
        <v>26</v>
      </c>
      <c r="S92" s="27" t="s">
        <v>20</v>
      </c>
    </row>
    <row r="93" spans="1:19" x14ac:dyDescent="0.2">
      <c r="A93" s="23" t="s">
        <v>66</v>
      </c>
      <c r="B93" s="24" t="s">
        <v>67</v>
      </c>
      <c r="C93" s="25">
        <v>35688</v>
      </c>
      <c r="D93" s="24" t="s">
        <v>13</v>
      </c>
      <c r="E93" s="24" t="s">
        <v>13</v>
      </c>
      <c r="F93" s="24" t="s">
        <v>13</v>
      </c>
      <c r="G93" s="24" t="s">
        <v>13</v>
      </c>
      <c r="H93" s="24" t="s">
        <v>13</v>
      </c>
      <c r="I93" s="24" t="s">
        <v>13</v>
      </c>
      <c r="J93" s="24" t="s">
        <v>13</v>
      </c>
      <c r="K93" s="24" t="s">
        <v>13</v>
      </c>
      <c r="L93" s="24" t="s">
        <v>78</v>
      </c>
      <c r="M93" s="26">
        <v>1</v>
      </c>
      <c r="N93" s="24" t="s">
        <v>78</v>
      </c>
      <c r="O93" s="30">
        <v>20.34</v>
      </c>
      <c r="P93" s="27" t="s">
        <v>13</v>
      </c>
      <c r="Q93" s="29">
        <v>19</v>
      </c>
      <c r="R93" s="24" t="s">
        <v>79</v>
      </c>
      <c r="S93" s="27" t="s">
        <v>17</v>
      </c>
    </row>
    <row r="94" spans="1:19" x14ac:dyDescent="0.2">
      <c r="A94" s="23" t="s">
        <v>66</v>
      </c>
      <c r="B94" s="24" t="s">
        <v>67</v>
      </c>
      <c r="C94" s="25">
        <v>35688</v>
      </c>
      <c r="D94" s="24" t="s">
        <v>13</v>
      </c>
      <c r="E94" s="24" t="s">
        <v>13</v>
      </c>
      <c r="F94" s="24" t="s">
        <v>13</v>
      </c>
      <c r="G94" s="24" t="s">
        <v>13</v>
      </c>
      <c r="H94" s="24" t="s">
        <v>13</v>
      </c>
      <c r="I94" s="24" t="s">
        <v>13</v>
      </c>
      <c r="J94" s="24" t="s">
        <v>13</v>
      </c>
      <c r="K94" s="24" t="s">
        <v>13</v>
      </c>
      <c r="L94" s="24" t="s">
        <v>30</v>
      </c>
      <c r="M94" s="26">
        <v>1</v>
      </c>
      <c r="N94" s="24" t="s">
        <v>81</v>
      </c>
      <c r="O94" s="30">
        <v>18.5</v>
      </c>
      <c r="P94" s="27" t="s">
        <v>13</v>
      </c>
      <c r="Q94" s="29">
        <v>8</v>
      </c>
      <c r="R94" s="24" t="s">
        <v>37</v>
      </c>
      <c r="S94" s="27" t="s">
        <v>20</v>
      </c>
    </row>
    <row r="95" spans="1:19" x14ac:dyDescent="0.2">
      <c r="A95" s="23" t="s">
        <v>66</v>
      </c>
      <c r="B95" s="24" t="s">
        <v>67</v>
      </c>
      <c r="C95" s="25">
        <v>35688</v>
      </c>
      <c r="D95" s="24" t="s">
        <v>13</v>
      </c>
      <c r="E95" s="24" t="s">
        <v>13</v>
      </c>
      <c r="F95" s="24" t="s">
        <v>13</v>
      </c>
      <c r="G95" s="24" t="s">
        <v>13</v>
      </c>
      <c r="H95" s="24" t="s">
        <v>13</v>
      </c>
      <c r="I95" s="24" t="s">
        <v>13</v>
      </c>
      <c r="J95" s="24" t="s">
        <v>13</v>
      </c>
      <c r="K95" s="24" t="s">
        <v>13</v>
      </c>
      <c r="L95" s="24" t="s">
        <v>30</v>
      </c>
      <c r="M95" s="26">
        <v>1</v>
      </c>
      <c r="N95" s="24" t="s">
        <v>82</v>
      </c>
      <c r="O95" s="30">
        <v>15</v>
      </c>
      <c r="P95" s="27" t="s">
        <v>13</v>
      </c>
      <c r="Q95" s="29">
        <v>15</v>
      </c>
      <c r="R95" s="24" t="s">
        <v>37</v>
      </c>
      <c r="S95" s="27" t="s">
        <v>20</v>
      </c>
    </row>
    <row r="96" spans="1:19" x14ac:dyDescent="0.2">
      <c r="A96" s="23" t="s">
        <v>66</v>
      </c>
      <c r="B96" s="24" t="s">
        <v>67</v>
      </c>
      <c r="C96" s="25">
        <v>35688</v>
      </c>
      <c r="D96" s="24" t="s">
        <v>13</v>
      </c>
      <c r="E96" s="24" t="s">
        <v>13</v>
      </c>
      <c r="F96" s="24" t="s">
        <v>13</v>
      </c>
      <c r="G96" s="24" t="s">
        <v>13</v>
      </c>
      <c r="H96" s="24" t="s">
        <v>13</v>
      </c>
      <c r="I96" s="24" t="s">
        <v>13</v>
      </c>
      <c r="J96" s="24" t="s">
        <v>13</v>
      </c>
      <c r="K96" s="24" t="s">
        <v>13</v>
      </c>
      <c r="L96" s="24" t="s">
        <v>47</v>
      </c>
      <c r="M96" s="26">
        <v>1</v>
      </c>
      <c r="N96" s="24" t="s">
        <v>71</v>
      </c>
      <c r="O96" s="27" t="s">
        <v>13</v>
      </c>
      <c r="P96" s="28">
        <v>59238</v>
      </c>
      <c r="Q96" s="29">
        <v>35</v>
      </c>
      <c r="R96" s="24" t="s">
        <v>16</v>
      </c>
      <c r="S96" s="27" t="s">
        <v>17</v>
      </c>
    </row>
    <row r="97" spans="1:19" x14ac:dyDescent="0.2">
      <c r="A97" s="23" t="s">
        <v>66</v>
      </c>
      <c r="B97" s="24" t="s">
        <v>67</v>
      </c>
      <c r="C97" s="25">
        <v>35688</v>
      </c>
      <c r="D97" s="24" t="s">
        <v>13</v>
      </c>
      <c r="E97" s="24" t="s">
        <v>13</v>
      </c>
      <c r="F97" s="24" t="s">
        <v>13</v>
      </c>
      <c r="G97" s="24" t="s">
        <v>13</v>
      </c>
      <c r="H97" s="24" t="s">
        <v>13</v>
      </c>
      <c r="I97" s="24" t="s">
        <v>13</v>
      </c>
      <c r="J97" s="24" t="s">
        <v>13</v>
      </c>
      <c r="K97" s="24" t="s">
        <v>13</v>
      </c>
      <c r="L97" s="24" t="s">
        <v>14</v>
      </c>
      <c r="M97" s="26">
        <v>1</v>
      </c>
      <c r="N97" s="24" t="s">
        <v>14</v>
      </c>
      <c r="O97" s="27" t="s">
        <v>13</v>
      </c>
      <c r="P97" s="28">
        <v>70317</v>
      </c>
      <c r="Q97" s="29">
        <v>35</v>
      </c>
      <c r="R97" s="24" t="s">
        <v>16</v>
      </c>
      <c r="S97" s="27" t="s">
        <v>17</v>
      </c>
    </row>
    <row r="98" spans="1:19" x14ac:dyDescent="0.2">
      <c r="A98" s="23" t="s">
        <v>66</v>
      </c>
      <c r="B98" s="24" t="s">
        <v>67</v>
      </c>
      <c r="C98" s="25">
        <v>35688</v>
      </c>
      <c r="D98" s="24" t="s">
        <v>13</v>
      </c>
      <c r="E98" s="24" t="s">
        <v>13</v>
      </c>
      <c r="F98" s="24" t="s">
        <v>13</v>
      </c>
      <c r="G98" s="24" t="s">
        <v>13</v>
      </c>
      <c r="H98" s="24" t="s">
        <v>13</v>
      </c>
      <c r="I98" s="24" t="s">
        <v>13</v>
      </c>
      <c r="J98" s="24" t="s">
        <v>13</v>
      </c>
      <c r="K98" s="24" t="s">
        <v>13</v>
      </c>
      <c r="L98" s="24" t="s">
        <v>24</v>
      </c>
      <c r="M98" s="26">
        <v>2</v>
      </c>
      <c r="N98" s="24" t="s">
        <v>531</v>
      </c>
      <c r="O98" s="30" t="s">
        <v>13</v>
      </c>
      <c r="P98" s="28">
        <v>31157</v>
      </c>
      <c r="Q98" s="29">
        <v>20</v>
      </c>
      <c r="R98" s="24" t="s">
        <v>26</v>
      </c>
      <c r="S98" s="27" t="s">
        <v>20</v>
      </c>
    </row>
    <row r="99" spans="1:19" x14ac:dyDescent="0.2">
      <c r="A99" s="23" t="s">
        <v>66</v>
      </c>
      <c r="B99" s="24" t="s">
        <v>67</v>
      </c>
      <c r="C99" s="25">
        <v>35688</v>
      </c>
      <c r="D99" s="24" t="s">
        <v>13</v>
      </c>
      <c r="E99" s="24" t="s">
        <v>13</v>
      </c>
      <c r="F99" s="24" t="s">
        <v>13</v>
      </c>
      <c r="G99" s="24" t="s">
        <v>13</v>
      </c>
      <c r="H99" s="24" t="s">
        <v>13</v>
      </c>
      <c r="I99" s="24" t="s">
        <v>13</v>
      </c>
      <c r="J99" s="24" t="s">
        <v>13</v>
      </c>
      <c r="K99" s="24" t="s">
        <v>13</v>
      </c>
      <c r="L99" s="24" t="s">
        <v>45</v>
      </c>
      <c r="M99" s="26">
        <v>1</v>
      </c>
      <c r="N99" s="24" t="s">
        <v>73</v>
      </c>
      <c r="O99" s="27" t="s">
        <v>13</v>
      </c>
      <c r="P99" s="28">
        <v>27118</v>
      </c>
      <c r="Q99" s="29">
        <v>20</v>
      </c>
      <c r="R99" s="24" t="s">
        <v>37</v>
      </c>
      <c r="S99" s="27" t="s">
        <v>20</v>
      </c>
    </row>
    <row r="100" spans="1:19" x14ac:dyDescent="0.2">
      <c r="A100" s="23" t="s">
        <v>66</v>
      </c>
      <c r="B100" s="24" t="s">
        <v>67</v>
      </c>
      <c r="C100" s="25">
        <v>35688</v>
      </c>
      <c r="D100" s="24" t="s">
        <v>13</v>
      </c>
      <c r="E100" s="24" t="s">
        <v>13</v>
      </c>
      <c r="F100" s="24" t="s">
        <v>13</v>
      </c>
      <c r="G100" s="24" t="s">
        <v>13</v>
      </c>
      <c r="H100" s="24" t="s">
        <v>13</v>
      </c>
      <c r="I100" s="24" t="s">
        <v>13</v>
      </c>
      <c r="J100" s="24" t="s">
        <v>13</v>
      </c>
      <c r="K100" s="24" t="s">
        <v>13</v>
      </c>
      <c r="L100" s="24" t="s">
        <v>76</v>
      </c>
      <c r="M100" s="26">
        <v>1</v>
      </c>
      <c r="N100" s="24" t="s">
        <v>77</v>
      </c>
      <c r="O100" s="30">
        <v>12.72</v>
      </c>
      <c r="P100" s="27" t="s">
        <v>13</v>
      </c>
      <c r="Q100" s="29">
        <v>20</v>
      </c>
      <c r="R100" s="24" t="s">
        <v>26</v>
      </c>
      <c r="S100" s="27" t="s">
        <v>20</v>
      </c>
    </row>
    <row r="101" spans="1:19" x14ac:dyDescent="0.2">
      <c r="A101" s="23" t="s">
        <v>66</v>
      </c>
      <c r="B101" s="24" t="s">
        <v>67</v>
      </c>
      <c r="C101" s="25">
        <v>35688</v>
      </c>
      <c r="D101" s="24" t="s">
        <v>13</v>
      </c>
      <c r="E101" s="24" t="s">
        <v>13</v>
      </c>
      <c r="F101" s="24" t="s">
        <v>13</v>
      </c>
      <c r="G101" s="24" t="s">
        <v>13</v>
      </c>
      <c r="H101" s="24" t="s">
        <v>13</v>
      </c>
      <c r="I101" s="24" t="s">
        <v>13</v>
      </c>
      <c r="J101" s="24" t="s">
        <v>13</v>
      </c>
      <c r="K101" s="24" t="s">
        <v>13</v>
      </c>
      <c r="L101" s="24" t="s">
        <v>18</v>
      </c>
      <c r="M101" s="26">
        <v>1</v>
      </c>
      <c r="N101" s="24" t="s">
        <v>69</v>
      </c>
      <c r="O101" s="27" t="s">
        <v>13</v>
      </c>
      <c r="P101" s="28">
        <v>50924</v>
      </c>
      <c r="Q101" s="29">
        <v>35</v>
      </c>
      <c r="R101" s="24" t="s">
        <v>16</v>
      </c>
      <c r="S101" s="27" t="s">
        <v>17</v>
      </c>
    </row>
    <row r="102" spans="1:19" x14ac:dyDescent="0.2">
      <c r="A102" s="23" t="s">
        <v>66</v>
      </c>
      <c r="B102" s="24" t="s">
        <v>67</v>
      </c>
      <c r="C102" s="25">
        <v>35688</v>
      </c>
      <c r="D102" s="24" t="s">
        <v>13</v>
      </c>
      <c r="E102" s="24" t="s">
        <v>13</v>
      </c>
      <c r="F102" s="24" t="s">
        <v>13</v>
      </c>
      <c r="G102" s="24" t="s">
        <v>13</v>
      </c>
      <c r="H102" s="24" t="s">
        <v>13</v>
      </c>
      <c r="I102" s="24" t="s">
        <v>13</v>
      </c>
      <c r="J102" s="24" t="s">
        <v>13</v>
      </c>
      <c r="K102" s="24" t="s">
        <v>13</v>
      </c>
      <c r="L102" s="24" t="s">
        <v>18</v>
      </c>
      <c r="M102" s="26">
        <v>1</v>
      </c>
      <c r="N102" s="24" t="s">
        <v>70</v>
      </c>
      <c r="O102" s="27" t="s">
        <v>13</v>
      </c>
      <c r="P102" s="28">
        <v>49213</v>
      </c>
      <c r="Q102" s="29">
        <v>35</v>
      </c>
      <c r="R102" s="24" t="s">
        <v>16</v>
      </c>
      <c r="S102" s="27" t="s">
        <v>17</v>
      </c>
    </row>
    <row r="103" spans="1:19" x14ac:dyDescent="0.2">
      <c r="A103" s="23" t="s">
        <v>66</v>
      </c>
      <c r="B103" s="24" t="s">
        <v>67</v>
      </c>
      <c r="C103" s="25">
        <v>35688</v>
      </c>
      <c r="D103" s="24" t="s">
        <v>13</v>
      </c>
      <c r="E103" s="24" t="s">
        <v>13</v>
      </c>
      <c r="F103" s="24" t="s">
        <v>13</v>
      </c>
      <c r="G103" s="24" t="s">
        <v>13</v>
      </c>
      <c r="H103" s="24" t="s">
        <v>13</v>
      </c>
      <c r="I103" s="24" t="s">
        <v>13</v>
      </c>
      <c r="J103" s="24" t="s">
        <v>13</v>
      </c>
      <c r="K103" s="24" t="s">
        <v>13</v>
      </c>
      <c r="L103" s="24" t="s">
        <v>18</v>
      </c>
      <c r="M103" s="26">
        <v>1</v>
      </c>
      <c r="N103" s="24" t="s">
        <v>83</v>
      </c>
      <c r="O103" s="30">
        <v>23</v>
      </c>
      <c r="P103" s="27" t="s">
        <v>13</v>
      </c>
      <c r="Q103" s="29">
        <v>18</v>
      </c>
      <c r="R103" s="24" t="s">
        <v>16</v>
      </c>
      <c r="S103" s="27" t="s">
        <v>20</v>
      </c>
    </row>
    <row r="104" spans="1:19" x14ac:dyDescent="0.2">
      <c r="A104" s="15" t="s">
        <v>85</v>
      </c>
      <c r="B104" s="16" t="s">
        <v>86</v>
      </c>
      <c r="C104" s="17">
        <v>82934</v>
      </c>
      <c r="D104" s="18">
        <v>734</v>
      </c>
      <c r="E104" s="18">
        <v>18.350000000000001</v>
      </c>
      <c r="F104" s="18">
        <v>734</v>
      </c>
      <c r="G104" s="18">
        <v>18.350000000000001</v>
      </c>
      <c r="H104" s="18">
        <v>879</v>
      </c>
      <c r="I104" s="18">
        <v>21.98</v>
      </c>
      <c r="J104" s="18">
        <v>1613</v>
      </c>
      <c r="K104" s="18">
        <v>40.33</v>
      </c>
      <c r="L104" s="16"/>
      <c r="M104" s="19">
        <v>81</v>
      </c>
      <c r="N104" s="16"/>
      <c r="O104" s="20">
        <v>14.323600000000001</v>
      </c>
      <c r="P104" s="21">
        <v>59350.129029999996</v>
      </c>
      <c r="Q104" s="18">
        <v>19.876539999999999</v>
      </c>
      <c r="R104" s="16"/>
      <c r="S104" s="22"/>
    </row>
    <row r="105" spans="1:19" x14ac:dyDescent="0.2">
      <c r="A105" s="23" t="s">
        <v>85</v>
      </c>
      <c r="B105" s="24" t="s">
        <v>86</v>
      </c>
      <c r="C105" s="25">
        <v>82934</v>
      </c>
      <c r="D105" s="24" t="s">
        <v>13</v>
      </c>
      <c r="E105" s="24" t="s">
        <v>13</v>
      </c>
      <c r="F105" s="24" t="s">
        <v>13</v>
      </c>
      <c r="G105" s="24" t="s">
        <v>13</v>
      </c>
      <c r="H105" s="24" t="s">
        <v>13</v>
      </c>
      <c r="I105" s="24" t="s">
        <v>13</v>
      </c>
      <c r="J105" s="24" t="s">
        <v>13</v>
      </c>
      <c r="K105" s="24" t="s">
        <v>13</v>
      </c>
      <c r="L105" s="24" t="s">
        <v>32</v>
      </c>
      <c r="M105" s="26">
        <v>1</v>
      </c>
      <c r="N105" s="24" t="s">
        <v>90</v>
      </c>
      <c r="O105" s="30" t="s">
        <v>13</v>
      </c>
      <c r="P105" s="28">
        <v>53793</v>
      </c>
      <c r="Q105" s="29">
        <v>35</v>
      </c>
      <c r="R105" s="24" t="s">
        <v>91</v>
      </c>
      <c r="S105" s="27" t="s">
        <v>20</v>
      </c>
    </row>
    <row r="106" spans="1:19" x14ac:dyDescent="0.2">
      <c r="A106" s="23" t="s">
        <v>85</v>
      </c>
      <c r="B106" s="24" t="s">
        <v>86</v>
      </c>
      <c r="C106" s="25">
        <v>82934</v>
      </c>
      <c r="D106" s="24" t="s">
        <v>13</v>
      </c>
      <c r="E106" s="24" t="s">
        <v>13</v>
      </c>
      <c r="F106" s="24" t="s">
        <v>13</v>
      </c>
      <c r="G106" s="24" t="s">
        <v>13</v>
      </c>
      <c r="H106" s="24" t="s">
        <v>13</v>
      </c>
      <c r="I106" s="24" t="s">
        <v>13</v>
      </c>
      <c r="J106" s="24" t="s">
        <v>13</v>
      </c>
      <c r="K106" s="24" t="s">
        <v>13</v>
      </c>
      <c r="L106" s="24" t="s">
        <v>32</v>
      </c>
      <c r="M106" s="26">
        <v>1</v>
      </c>
      <c r="N106" s="24" t="s">
        <v>95</v>
      </c>
      <c r="O106" s="30" t="s">
        <v>13</v>
      </c>
      <c r="P106" s="28">
        <v>35200</v>
      </c>
      <c r="Q106" s="29">
        <v>35</v>
      </c>
      <c r="R106" s="24" t="s">
        <v>23</v>
      </c>
      <c r="S106" s="27" t="s">
        <v>20</v>
      </c>
    </row>
    <row r="107" spans="1:19" x14ac:dyDescent="0.2">
      <c r="A107" s="23" t="s">
        <v>85</v>
      </c>
      <c r="B107" s="24" t="s">
        <v>86</v>
      </c>
      <c r="C107" s="25">
        <v>82934</v>
      </c>
      <c r="D107" s="24" t="s">
        <v>13</v>
      </c>
      <c r="E107" s="24" t="s">
        <v>13</v>
      </c>
      <c r="F107" s="24" t="s">
        <v>13</v>
      </c>
      <c r="G107" s="24" t="s">
        <v>13</v>
      </c>
      <c r="H107" s="24" t="s">
        <v>13</v>
      </c>
      <c r="I107" s="24" t="s">
        <v>13</v>
      </c>
      <c r="J107" s="24" t="s">
        <v>13</v>
      </c>
      <c r="K107" s="24" t="s">
        <v>13</v>
      </c>
      <c r="L107" s="24" t="s">
        <v>32</v>
      </c>
      <c r="M107" s="26">
        <v>1</v>
      </c>
      <c r="N107" s="24" t="s">
        <v>98</v>
      </c>
      <c r="O107" s="30" t="s">
        <v>13</v>
      </c>
      <c r="P107" s="28">
        <v>55610</v>
      </c>
      <c r="Q107" s="29">
        <v>35</v>
      </c>
      <c r="R107" s="24" t="s">
        <v>23</v>
      </c>
      <c r="S107" s="27" t="s">
        <v>20</v>
      </c>
    </row>
    <row r="108" spans="1:19" x14ac:dyDescent="0.2">
      <c r="A108" s="23" t="s">
        <v>85</v>
      </c>
      <c r="B108" s="24" t="s">
        <v>86</v>
      </c>
      <c r="C108" s="25">
        <v>82934</v>
      </c>
      <c r="D108" s="24" t="s">
        <v>13</v>
      </c>
      <c r="E108" s="24" t="s">
        <v>13</v>
      </c>
      <c r="F108" s="24" t="s">
        <v>13</v>
      </c>
      <c r="G108" s="24" t="s">
        <v>13</v>
      </c>
      <c r="H108" s="24" t="s">
        <v>13</v>
      </c>
      <c r="I108" s="24" t="s">
        <v>13</v>
      </c>
      <c r="J108" s="24" t="s">
        <v>13</v>
      </c>
      <c r="K108" s="24" t="s">
        <v>13</v>
      </c>
      <c r="L108" s="24" t="s">
        <v>32</v>
      </c>
      <c r="M108" s="26">
        <v>1</v>
      </c>
      <c r="N108" s="24" t="s">
        <v>104</v>
      </c>
      <c r="O108" s="30">
        <v>13</v>
      </c>
      <c r="P108" s="28" t="s">
        <v>13</v>
      </c>
      <c r="Q108" s="29">
        <v>20</v>
      </c>
      <c r="R108" s="24" t="s">
        <v>26</v>
      </c>
      <c r="S108" s="27" t="s">
        <v>20</v>
      </c>
    </row>
    <row r="109" spans="1:19" x14ac:dyDescent="0.2">
      <c r="A109" s="23" t="s">
        <v>85</v>
      </c>
      <c r="B109" s="24" t="s">
        <v>86</v>
      </c>
      <c r="C109" s="25">
        <v>82934</v>
      </c>
      <c r="D109" s="24" t="s">
        <v>13</v>
      </c>
      <c r="E109" s="24" t="s">
        <v>13</v>
      </c>
      <c r="F109" s="24" t="s">
        <v>13</v>
      </c>
      <c r="G109" s="24" t="s">
        <v>13</v>
      </c>
      <c r="H109" s="24" t="s">
        <v>13</v>
      </c>
      <c r="I109" s="24" t="s">
        <v>13</v>
      </c>
      <c r="J109" s="24" t="s">
        <v>13</v>
      </c>
      <c r="K109" s="24" t="s">
        <v>13</v>
      </c>
      <c r="L109" s="24" t="s">
        <v>38</v>
      </c>
      <c r="M109" s="26">
        <v>1</v>
      </c>
      <c r="N109" s="24" t="s">
        <v>87</v>
      </c>
      <c r="O109" s="30" t="s">
        <v>13</v>
      </c>
      <c r="P109" s="28">
        <v>76772</v>
      </c>
      <c r="Q109" s="29">
        <v>35</v>
      </c>
      <c r="R109" s="24" t="s">
        <v>16</v>
      </c>
      <c r="S109" s="27" t="s">
        <v>17</v>
      </c>
    </row>
    <row r="110" spans="1:19" x14ac:dyDescent="0.2">
      <c r="A110" s="23" t="s">
        <v>85</v>
      </c>
      <c r="B110" s="24" t="s">
        <v>86</v>
      </c>
      <c r="C110" s="25">
        <v>82934</v>
      </c>
      <c r="D110" s="24" t="s">
        <v>13</v>
      </c>
      <c r="E110" s="24" t="s">
        <v>13</v>
      </c>
      <c r="F110" s="24" t="s">
        <v>13</v>
      </c>
      <c r="G110" s="24" t="s">
        <v>13</v>
      </c>
      <c r="H110" s="24" t="s">
        <v>13</v>
      </c>
      <c r="I110" s="24" t="s">
        <v>13</v>
      </c>
      <c r="J110" s="24" t="s">
        <v>13</v>
      </c>
      <c r="K110" s="24" t="s">
        <v>13</v>
      </c>
      <c r="L110" s="24" t="s">
        <v>38</v>
      </c>
      <c r="M110" s="26">
        <v>1</v>
      </c>
      <c r="N110" s="24" t="s">
        <v>88</v>
      </c>
      <c r="O110" s="30" t="s">
        <v>13</v>
      </c>
      <c r="P110" s="28">
        <v>59893</v>
      </c>
      <c r="Q110" s="29">
        <v>35</v>
      </c>
      <c r="R110" s="24" t="s">
        <v>16</v>
      </c>
      <c r="S110" s="27" t="s">
        <v>20</v>
      </c>
    </row>
    <row r="111" spans="1:19" x14ac:dyDescent="0.2">
      <c r="A111" s="23" t="s">
        <v>85</v>
      </c>
      <c r="B111" s="24" t="s">
        <v>86</v>
      </c>
      <c r="C111" s="25">
        <v>82934</v>
      </c>
      <c r="D111" s="24" t="s">
        <v>13</v>
      </c>
      <c r="E111" s="24" t="s">
        <v>13</v>
      </c>
      <c r="F111" s="24" t="s">
        <v>13</v>
      </c>
      <c r="G111" s="24" t="s">
        <v>13</v>
      </c>
      <c r="H111" s="24" t="s">
        <v>13</v>
      </c>
      <c r="I111" s="24" t="s">
        <v>13</v>
      </c>
      <c r="J111" s="24" t="s">
        <v>13</v>
      </c>
      <c r="K111" s="24" t="s">
        <v>13</v>
      </c>
      <c r="L111" s="24" t="s">
        <v>38</v>
      </c>
      <c r="M111" s="26">
        <v>1</v>
      </c>
      <c r="N111" s="24" t="s">
        <v>88</v>
      </c>
      <c r="O111" s="30" t="s">
        <v>13</v>
      </c>
      <c r="P111" s="28">
        <v>63487</v>
      </c>
      <c r="Q111" s="29">
        <v>35</v>
      </c>
      <c r="R111" s="24" t="s">
        <v>16</v>
      </c>
      <c r="S111" s="27" t="s">
        <v>20</v>
      </c>
    </row>
    <row r="112" spans="1:19" x14ac:dyDescent="0.2">
      <c r="A112" s="23" t="s">
        <v>85</v>
      </c>
      <c r="B112" s="24" t="s">
        <v>86</v>
      </c>
      <c r="C112" s="25">
        <v>82934</v>
      </c>
      <c r="D112" s="24" t="s">
        <v>13</v>
      </c>
      <c r="E112" s="24" t="s">
        <v>13</v>
      </c>
      <c r="F112" s="24" t="s">
        <v>13</v>
      </c>
      <c r="G112" s="24" t="s">
        <v>13</v>
      </c>
      <c r="H112" s="24" t="s">
        <v>13</v>
      </c>
      <c r="I112" s="24" t="s">
        <v>13</v>
      </c>
      <c r="J112" s="24" t="s">
        <v>13</v>
      </c>
      <c r="K112" s="24" t="s">
        <v>13</v>
      </c>
      <c r="L112" s="24" t="s">
        <v>38</v>
      </c>
      <c r="M112" s="26">
        <v>1</v>
      </c>
      <c r="N112" s="24" t="s">
        <v>89</v>
      </c>
      <c r="O112" s="30" t="s">
        <v>13</v>
      </c>
      <c r="P112" s="28">
        <v>44926</v>
      </c>
      <c r="Q112" s="29">
        <v>35</v>
      </c>
      <c r="R112" s="24" t="s">
        <v>23</v>
      </c>
      <c r="S112" s="27" t="s">
        <v>20</v>
      </c>
    </row>
    <row r="113" spans="1:19" x14ac:dyDescent="0.2">
      <c r="A113" s="23" t="s">
        <v>85</v>
      </c>
      <c r="B113" s="24" t="s">
        <v>86</v>
      </c>
      <c r="C113" s="25">
        <v>82934</v>
      </c>
      <c r="D113" s="24" t="s">
        <v>13</v>
      </c>
      <c r="E113" s="24" t="s">
        <v>13</v>
      </c>
      <c r="F113" s="24" t="s">
        <v>13</v>
      </c>
      <c r="G113" s="24" t="s">
        <v>13</v>
      </c>
      <c r="H113" s="24" t="s">
        <v>13</v>
      </c>
      <c r="I113" s="24" t="s">
        <v>13</v>
      </c>
      <c r="J113" s="24" t="s">
        <v>13</v>
      </c>
      <c r="K113" s="24" t="s">
        <v>13</v>
      </c>
      <c r="L113" s="24" t="s">
        <v>38</v>
      </c>
      <c r="M113" s="26">
        <v>1</v>
      </c>
      <c r="N113" s="24" t="s">
        <v>88</v>
      </c>
      <c r="O113" s="30" t="s">
        <v>13</v>
      </c>
      <c r="P113" s="28">
        <v>65899</v>
      </c>
      <c r="Q113" s="29">
        <v>35</v>
      </c>
      <c r="R113" s="24" t="s">
        <v>16</v>
      </c>
      <c r="S113" s="27" t="s">
        <v>20</v>
      </c>
    </row>
    <row r="114" spans="1:19" x14ac:dyDescent="0.2">
      <c r="A114" s="23" t="s">
        <v>85</v>
      </c>
      <c r="B114" s="24" t="s">
        <v>86</v>
      </c>
      <c r="C114" s="25">
        <v>82934</v>
      </c>
      <c r="D114" s="24" t="s">
        <v>13</v>
      </c>
      <c r="E114" s="24" t="s">
        <v>13</v>
      </c>
      <c r="F114" s="24" t="s">
        <v>13</v>
      </c>
      <c r="G114" s="24" t="s">
        <v>13</v>
      </c>
      <c r="H114" s="24" t="s">
        <v>13</v>
      </c>
      <c r="I114" s="24" t="s">
        <v>13</v>
      </c>
      <c r="J114" s="24" t="s">
        <v>13</v>
      </c>
      <c r="K114" s="24" t="s">
        <v>13</v>
      </c>
      <c r="L114" s="24" t="s">
        <v>38</v>
      </c>
      <c r="M114" s="26">
        <v>2</v>
      </c>
      <c r="N114" s="24" t="s">
        <v>100</v>
      </c>
      <c r="O114" s="30">
        <v>18</v>
      </c>
      <c r="P114" s="28" t="s">
        <v>13</v>
      </c>
      <c r="Q114" s="29">
        <v>6</v>
      </c>
      <c r="R114" s="24" t="s">
        <v>16</v>
      </c>
      <c r="S114" s="27" t="s">
        <v>20</v>
      </c>
    </row>
    <row r="115" spans="1:19" x14ac:dyDescent="0.2">
      <c r="A115" s="23" t="s">
        <v>85</v>
      </c>
      <c r="B115" s="24" t="s">
        <v>86</v>
      </c>
      <c r="C115" s="25">
        <v>82934</v>
      </c>
      <c r="D115" s="24" t="s">
        <v>13</v>
      </c>
      <c r="E115" s="24" t="s">
        <v>13</v>
      </c>
      <c r="F115" s="24" t="s">
        <v>13</v>
      </c>
      <c r="G115" s="24" t="s">
        <v>13</v>
      </c>
      <c r="H115" s="24" t="s">
        <v>13</v>
      </c>
      <c r="I115" s="24" t="s">
        <v>13</v>
      </c>
      <c r="J115" s="24" t="s">
        <v>13</v>
      </c>
      <c r="K115" s="24" t="s">
        <v>13</v>
      </c>
      <c r="L115" s="24" t="s">
        <v>38</v>
      </c>
      <c r="M115" s="26">
        <v>1</v>
      </c>
      <c r="N115" s="24" t="s">
        <v>100</v>
      </c>
      <c r="O115" s="30">
        <v>19.100000000000001</v>
      </c>
      <c r="P115" s="28" t="s">
        <v>13</v>
      </c>
      <c r="Q115" s="29">
        <v>5</v>
      </c>
      <c r="R115" s="24" t="s">
        <v>16</v>
      </c>
      <c r="S115" s="27" t="s">
        <v>20</v>
      </c>
    </row>
    <row r="116" spans="1:19" x14ac:dyDescent="0.2">
      <c r="A116" s="23" t="s">
        <v>85</v>
      </c>
      <c r="B116" s="24" t="s">
        <v>86</v>
      </c>
      <c r="C116" s="25">
        <v>82934</v>
      </c>
      <c r="D116" s="24" t="s">
        <v>13</v>
      </c>
      <c r="E116" s="24" t="s">
        <v>13</v>
      </c>
      <c r="F116" s="24" t="s">
        <v>13</v>
      </c>
      <c r="G116" s="24" t="s">
        <v>13</v>
      </c>
      <c r="H116" s="24" t="s">
        <v>13</v>
      </c>
      <c r="I116" s="24" t="s">
        <v>13</v>
      </c>
      <c r="J116" s="24" t="s">
        <v>13</v>
      </c>
      <c r="K116" s="24" t="s">
        <v>13</v>
      </c>
      <c r="L116" s="24" t="s">
        <v>38</v>
      </c>
      <c r="M116" s="26">
        <v>1</v>
      </c>
      <c r="N116" s="24" t="s">
        <v>100</v>
      </c>
      <c r="O116" s="30">
        <v>18</v>
      </c>
      <c r="P116" s="28" t="s">
        <v>13</v>
      </c>
      <c r="Q116" s="29">
        <v>3.5</v>
      </c>
      <c r="R116" s="24" t="s">
        <v>16</v>
      </c>
      <c r="S116" s="27" t="s">
        <v>20</v>
      </c>
    </row>
    <row r="117" spans="1:19" x14ac:dyDescent="0.2">
      <c r="A117" s="23" t="s">
        <v>85</v>
      </c>
      <c r="B117" s="24" t="s">
        <v>86</v>
      </c>
      <c r="C117" s="25">
        <v>82934</v>
      </c>
      <c r="D117" s="24" t="s">
        <v>13</v>
      </c>
      <c r="E117" s="24" t="s">
        <v>13</v>
      </c>
      <c r="F117" s="24" t="s">
        <v>13</v>
      </c>
      <c r="G117" s="24" t="s">
        <v>13</v>
      </c>
      <c r="H117" s="24" t="s">
        <v>13</v>
      </c>
      <c r="I117" s="24" t="s">
        <v>13</v>
      </c>
      <c r="J117" s="24" t="s">
        <v>13</v>
      </c>
      <c r="K117" s="24" t="s">
        <v>13</v>
      </c>
      <c r="L117" s="24" t="s">
        <v>38</v>
      </c>
      <c r="M117" s="26">
        <v>1</v>
      </c>
      <c r="N117" s="24" t="s">
        <v>100</v>
      </c>
      <c r="O117" s="30">
        <v>18.36</v>
      </c>
      <c r="P117" s="28" t="s">
        <v>13</v>
      </c>
      <c r="Q117" s="29">
        <v>11</v>
      </c>
      <c r="R117" s="24" t="s">
        <v>16</v>
      </c>
      <c r="S117" s="27" t="s">
        <v>20</v>
      </c>
    </row>
    <row r="118" spans="1:19" x14ac:dyDescent="0.2">
      <c r="A118" s="23" t="s">
        <v>85</v>
      </c>
      <c r="B118" s="24" t="s">
        <v>86</v>
      </c>
      <c r="C118" s="25">
        <v>82934</v>
      </c>
      <c r="D118" s="24" t="s">
        <v>13</v>
      </c>
      <c r="E118" s="24" t="s">
        <v>13</v>
      </c>
      <c r="F118" s="24" t="s">
        <v>13</v>
      </c>
      <c r="G118" s="24" t="s">
        <v>13</v>
      </c>
      <c r="H118" s="24" t="s">
        <v>13</v>
      </c>
      <c r="I118" s="24" t="s">
        <v>13</v>
      </c>
      <c r="J118" s="24" t="s">
        <v>13</v>
      </c>
      <c r="K118" s="24" t="s">
        <v>13</v>
      </c>
      <c r="L118" s="24" t="s">
        <v>38</v>
      </c>
      <c r="M118" s="26">
        <v>1</v>
      </c>
      <c r="N118" s="24" t="s">
        <v>100</v>
      </c>
      <c r="O118" s="30">
        <v>18</v>
      </c>
      <c r="P118" s="28" t="s">
        <v>13</v>
      </c>
      <c r="Q118" s="29">
        <v>20</v>
      </c>
      <c r="R118" s="24" t="s">
        <v>16</v>
      </c>
      <c r="S118" s="27" t="s">
        <v>20</v>
      </c>
    </row>
    <row r="119" spans="1:19" x14ac:dyDescent="0.2">
      <c r="A119" s="23" t="s">
        <v>85</v>
      </c>
      <c r="B119" s="24" t="s">
        <v>86</v>
      </c>
      <c r="C119" s="25">
        <v>82934</v>
      </c>
      <c r="D119" s="24" t="s">
        <v>13</v>
      </c>
      <c r="E119" s="24" t="s">
        <v>13</v>
      </c>
      <c r="F119" s="24" t="s">
        <v>13</v>
      </c>
      <c r="G119" s="24" t="s">
        <v>13</v>
      </c>
      <c r="H119" s="24" t="s">
        <v>13</v>
      </c>
      <c r="I119" s="24" t="s">
        <v>13</v>
      </c>
      <c r="J119" s="24" t="s">
        <v>13</v>
      </c>
      <c r="K119" s="24" t="s">
        <v>13</v>
      </c>
      <c r="L119" s="24" t="s">
        <v>38</v>
      </c>
      <c r="M119" s="26">
        <v>1</v>
      </c>
      <c r="N119" s="24" t="s">
        <v>100</v>
      </c>
      <c r="O119" s="30">
        <v>18.36</v>
      </c>
      <c r="P119" s="28" t="s">
        <v>13</v>
      </c>
      <c r="Q119" s="29">
        <v>7</v>
      </c>
      <c r="R119" s="24" t="s">
        <v>16</v>
      </c>
      <c r="S119" s="27" t="s">
        <v>20</v>
      </c>
    </row>
    <row r="120" spans="1:19" x14ac:dyDescent="0.2">
      <c r="A120" s="23" t="s">
        <v>85</v>
      </c>
      <c r="B120" s="24" t="s">
        <v>86</v>
      </c>
      <c r="C120" s="25">
        <v>82934</v>
      </c>
      <c r="D120" s="24" t="s">
        <v>13</v>
      </c>
      <c r="E120" s="24" t="s">
        <v>13</v>
      </c>
      <c r="F120" s="24" t="s">
        <v>13</v>
      </c>
      <c r="G120" s="24" t="s">
        <v>13</v>
      </c>
      <c r="H120" s="24" t="s">
        <v>13</v>
      </c>
      <c r="I120" s="24" t="s">
        <v>13</v>
      </c>
      <c r="J120" s="24" t="s">
        <v>13</v>
      </c>
      <c r="K120" s="24" t="s">
        <v>13</v>
      </c>
      <c r="L120" s="24" t="s">
        <v>65</v>
      </c>
      <c r="M120" s="26">
        <v>1</v>
      </c>
      <c r="N120" s="24" t="s">
        <v>93</v>
      </c>
      <c r="O120" s="30" t="s">
        <v>13</v>
      </c>
      <c r="P120" s="28">
        <v>98193</v>
      </c>
      <c r="Q120" s="29">
        <v>35</v>
      </c>
      <c r="R120" s="24" t="s">
        <v>16</v>
      </c>
      <c r="S120" s="27" t="s">
        <v>17</v>
      </c>
    </row>
    <row r="121" spans="1:19" x14ac:dyDescent="0.2">
      <c r="A121" s="23" t="s">
        <v>85</v>
      </c>
      <c r="B121" s="24" t="s">
        <v>86</v>
      </c>
      <c r="C121" s="25">
        <v>82934</v>
      </c>
      <c r="D121" s="24" t="s">
        <v>13</v>
      </c>
      <c r="E121" s="24" t="s">
        <v>13</v>
      </c>
      <c r="F121" s="24" t="s">
        <v>13</v>
      </c>
      <c r="G121" s="24" t="s">
        <v>13</v>
      </c>
      <c r="H121" s="24" t="s">
        <v>13</v>
      </c>
      <c r="I121" s="24" t="s">
        <v>13</v>
      </c>
      <c r="J121" s="24" t="s">
        <v>13</v>
      </c>
      <c r="K121" s="24" t="s">
        <v>13</v>
      </c>
      <c r="L121" s="24" t="s">
        <v>21</v>
      </c>
      <c r="M121" s="26">
        <v>1</v>
      </c>
      <c r="N121" s="24" t="s">
        <v>89</v>
      </c>
      <c r="O121" s="30" t="s">
        <v>13</v>
      </c>
      <c r="P121" s="28">
        <v>44524</v>
      </c>
      <c r="Q121" s="29">
        <v>35</v>
      </c>
      <c r="R121" s="24" t="s">
        <v>23</v>
      </c>
      <c r="S121" s="27" t="s">
        <v>20</v>
      </c>
    </row>
    <row r="122" spans="1:19" x14ac:dyDescent="0.2">
      <c r="A122" s="23" t="s">
        <v>85</v>
      </c>
      <c r="B122" s="24" t="s">
        <v>86</v>
      </c>
      <c r="C122" s="25">
        <v>82934</v>
      </c>
      <c r="D122" s="24" t="s">
        <v>13</v>
      </c>
      <c r="E122" s="24" t="s">
        <v>13</v>
      </c>
      <c r="F122" s="24" t="s">
        <v>13</v>
      </c>
      <c r="G122" s="24" t="s">
        <v>13</v>
      </c>
      <c r="H122" s="24" t="s">
        <v>13</v>
      </c>
      <c r="I122" s="24" t="s">
        <v>13</v>
      </c>
      <c r="J122" s="24" t="s">
        <v>13</v>
      </c>
      <c r="K122" s="24" t="s">
        <v>13</v>
      </c>
      <c r="L122" s="24" t="s">
        <v>21</v>
      </c>
      <c r="M122" s="26">
        <v>1</v>
      </c>
      <c r="N122" s="24" t="s">
        <v>89</v>
      </c>
      <c r="O122" s="30" t="s">
        <v>13</v>
      </c>
      <c r="P122" s="28">
        <v>44926</v>
      </c>
      <c r="Q122" s="29">
        <v>35</v>
      </c>
      <c r="R122" s="24" t="s">
        <v>23</v>
      </c>
      <c r="S122" s="27" t="s">
        <v>20</v>
      </c>
    </row>
    <row r="123" spans="1:19" x14ac:dyDescent="0.2">
      <c r="A123" s="23" t="s">
        <v>85</v>
      </c>
      <c r="B123" s="24" t="s">
        <v>86</v>
      </c>
      <c r="C123" s="25">
        <v>82934</v>
      </c>
      <c r="D123" s="24" t="s">
        <v>13</v>
      </c>
      <c r="E123" s="24" t="s">
        <v>13</v>
      </c>
      <c r="F123" s="24" t="s">
        <v>13</v>
      </c>
      <c r="G123" s="24" t="s">
        <v>13</v>
      </c>
      <c r="H123" s="24" t="s">
        <v>13</v>
      </c>
      <c r="I123" s="24" t="s">
        <v>13</v>
      </c>
      <c r="J123" s="24" t="s">
        <v>13</v>
      </c>
      <c r="K123" s="24" t="s">
        <v>13</v>
      </c>
      <c r="L123" s="24" t="s">
        <v>21</v>
      </c>
      <c r="M123" s="26">
        <v>1</v>
      </c>
      <c r="N123" s="24" t="s">
        <v>89</v>
      </c>
      <c r="O123" s="30" t="s">
        <v>13</v>
      </c>
      <c r="P123" s="28">
        <v>36496</v>
      </c>
      <c r="Q123" s="29">
        <v>35</v>
      </c>
      <c r="R123" s="24" t="s">
        <v>23</v>
      </c>
      <c r="S123" s="27" t="s">
        <v>20</v>
      </c>
    </row>
    <row r="124" spans="1:19" x14ac:dyDescent="0.2">
      <c r="A124" s="23" t="s">
        <v>85</v>
      </c>
      <c r="B124" s="24" t="s">
        <v>86</v>
      </c>
      <c r="C124" s="25">
        <v>82934</v>
      </c>
      <c r="D124" s="24" t="s">
        <v>13</v>
      </c>
      <c r="E124" s="24" t="s">
        <v>13</v>
      </c>
      <c r="F124" s="24" t="s">
        <v>13</v>
      </c>
      <c r="G124" s="24" t="s">
        <v>13</v>
      </c>
      <c r="H124" s="24" t="s">
        <v>13</v>
      </c>
      <c r="I124" s="24" t="s">
        <v>13</v>
      </c>
      <c r="J124" s="24" t="s">
        <v>13</v>
      </c>
      <c r="K124" s="24" t="s">
        <v>13</v>
      </c>
      <c r="L124" s="24" t="s">
        <v>21</v>
      </c>
      <c r="M124" s="26">
        <v>1</v>
      </c>
      <c r="N124" s="24" t="s">
        <v>89</v>
      </c>
      <c r="O124" s="30" t="s">
        <v>13</v>
      </c>
      <c r="P124" s="28">
        <v>43094</v>
      </c>
      <c r="Q124" s="29">
        <v>35</v>
      </c>
      <c r="R124" s="24" t="s">
        <v>23</v>
      </c>
      <c r="S124" s="27" t="s">
        <v>20</v>
      </c>
    </row>
    <row r="125" spans="1:19" x14ac:dyDescent="0.2">
      <c r="A125" s="23" t="s">
        <v>85</v>
      </c>
      <c r="B125" s="24" t="s">
        <v>86</v>
      </c>
      <c r="C125" s="25">
        <v>82934</v>
      </c>
      <c r="D125" s="24" t="s">
        <v>13</v>
      </c>
      <c r="E125" s="24" t="s">
        <v>13</v>
      </c>
      <c r="F125" s="24" t="s">
        <v>13</v>
      </c>
      <c r="G125" s="24" t="s">
        <v>13</v>
      </c>
      <c r="H125" s="24" t="s">
        <v>13</v>
      </c>
      <c r="I125" s="24" t="s">
        <v>13</v>
      </c>
      <c r="J125" s="24" t="s">
        <v>13</v>
      </c>
      <c r="K125" s="24" t="s">
        <v>13</v>
      </c>
      <c r="L125" s="24" t="s">
        <v>21</v>
      </c>
      <c r="M125" s="26">
        <v>1</v>
      </c>
      <c r="N125" s="24" t="s">
        <v>89</v>
      </c>
      <c r="O125" s="30" t="s">
        <v>13</v>
      </c>
      <c r="P125" s="28">
        <v>39200</v>
      </c>
      <c r="Q125" s="29">
        <v>35</v>
      </c>
      <c r="R125" s="24" t="s">
        <v>23</v>
      </c>
      <c r="S125" s="27" t="s">
        <v>20</v>
      </c>
    </row>
    <row r="126" spans="1:19" x14ac:dyDescent="0.2">
      <c r="A126" s="23" t="s">
        <v>85</v>
      </c>
      <c r="B126" s="24" t="s">
        <v>86</v>
      </c>
      <c r="C126" s="25">
        <v>82934</v>
      </c>
      <c r="D126" s="24" t="s">
        <v>13</v>
      </c>
      <c r="E126" s="24" t="s">
        <v>13</v>
      </c>
      <c r="F126" s="24" t="s">
        <v>13</v>
      </c>
      <c r="G126" s="24" t="s">
        <v>13</v>
      </c>
      <c r="H126" s="24" t="s">
        <v>13</v>
      </c>
      <c r="I126" s="24" t="s">
        <v>13</v>
      </c>
      <c r="J126" s="24" t="s">
        <v>13</v>
      </c>
      <c r="K126" s="24" t="s">
        <v>13</v>
      </c>
      <c r="L126" s="24" t="s">
        <v>21</v>
      </c>
      <c r="M126" s="26">
        <v>1</v>
      </c>
      <c r="N126" s="24" t="s">
        <v>96</v>
      </c>
      <c r="O126" s="30" t="s">
        <v>13</v>
      </c>
      <c r="P126" s="28">
        <v>51180</v>
      </c>
      <c r="Q126" s="29">
        <v>35</v>
      </c>
      <c r="R126" s="24" t="s">
        <v>23</v>
      </c>
      <c r="S126" s="27" t="s">
        <v>17</v>
      </c>
    </row>
    <row r="127" spans="1:19" x14ac:dyDescent="0.2">
      <c r="A127" s="23" t="s">
        <v>85</v>
      </c>
      <c r="B127" s="24" t="s">
        <v>86</v>
      </c>
      <c r="C127" s="25">
        <v>82934</v>
      </c>
      <c r="D127" s="24" t="s">
        <v>13</v>
      </c>
      <c r="E127" s="24" t="s">
        <v>13</v>
      </c>
      <c r="F127" s="24" t="s">
        <v>13</v>
      </c>
      <c r="G127" s="24" t="s">
        <v>13</v>
      </c>
      <c r="H127" s="24" t="s">
        <v>13</v>
      </c>
      <c r="I127" s="24" t="s">
        <v>13</v>
      </c>
      <c r="J127" s="24" t="s">
        <v>13</v>
      </c>
      <c r="K127" s="24" t="s">
        <v>13</v>
      </c>
      <c r="L127" s="24" t="s">
        <v>21</v>
      </c>
      <c r="M127" s="26">
        <v>1</v>
      </c>
      <c r="N127" s="24" t="s">
        <v>99</v>
      </c>
      <c r="O127" s="30">
        <v>12.75</v>
      </c>
      <c r="P127" s="28" t="s">
        <v>13</v>
      </c>
      <c r="Q127" s="29">
        <v>11</v>
      </c>
      <c r="R127" s="24" t="s">
        <v>23</v>
      </c>
      <c r="S127" s="27" t="s">
        <v>20</v>
      </c>
    </row>
    <row r="128" spans="1:19" x14ac:dyDescent="0.2">
      <c r="A128" s="23" t="s">
        <v>85</v>
      </c>
      <c r="B128" s="24" t="s">
        <v>86</v>
      </c>
      <c r="C128" s="25">
        <v>82934</v>
      </c>
      <c r="D128" s="24" t="s">
        <v>13</v>
      </c>
      <c r="E128" s="24" t="s">
        <v>13</v>
      </c>
      <c r="F128" s="24" t="s">
        <v>13</v>
      </c>
      <c r="G128" s="24" t="s">
        <v>13</v>
      </c>
      <c r="H128" s="24" t="s">
        <v>13</v>
      </c>
      <c r="I128" s="24" t="s">
        <v>13</v>
      </c>
      <c r="J128" s="24" t="s">
        <v>13</v>
      </c>
      <c r="K128" s="24" t="s">
        <v>13</v>
      </c>
      <c r="L128" s="24" t="s">
        <v>21</v>
      </c>
      <c r="M128" s="26">
        <v>1</v>
      </c>
      <c r="N128" s="24" t="s">
        <v>101</v>
      </c>
      <c r="O128" s="30">
        <v>14.35</v>
      </c>
      <c r="P128" s="28" t="s">
        <v>13</v>
      </c>
      <c r="Q128" s="29">
        <v>11</v>
      </c>
      <c r="R128" s="24" t="s">
        <v>23</v>
      </c>
      <c r="S128" s="27" t="s">
        <v>20</v>
      </c>
    </row>
    <row r="129" spans="1:19" x14ac:dyDescent="0.2">
      <c r="A129" s="23" t="s">
        <v>85</v>
      </c>
      <c r="B129" s="24" t="s">
        <v>86</v>
      </c>
      <c r="C129" s="25">
        <v>82934</v>
      </c>
      <c r="D129" s="24" t="s">
        <v>13</v>
      </c>
      <c r="E129" s="24" t="s">
        <v>13</v>
      </c>
      <c r="F129" s="24" t="s">
        <v>13</v>
      </c>
      <c r="G129" s="24" t="s">
        <v>13</v>
      </c>
      <c r="H129" s="24" t="s">
        <v>13</v>
      </c>
      <c r="I129" s="24" t="s">
        <v>13</v>
      </c>
      <c r="J129" s="24" t="s">
        <v>13</v>
      </c>
      <c r="K129" s="24" t="s">
        <v>13</v>
      </c>
      <c r="L129" s="24" t="s">
        <v>21</v>
      </c>
      <c r="M129" s="26">
        <v>1</v>
      </c>
      <c r="N129" s="24" t="s">
        <v>101</v>
      </c>
      <c r="O129" s="30">
        <v>14.59</v>
      </c>
      <c r="P129" s="28" t="s">
        <v>13</v>
      </c>
      <c r="Q129" s="29">
        <v>13</v>
      </c>
      <c r="R129" s="24" t="s">
        <v>23</v>
      </c>
      <c r="S129" s="27" t="s">
        <v>20</v>
      </c>
    </row>
    <row r="130" spans="1:19" x14ac:dyDescent="0.2">
      <c r="A130" s="23" t="s">
        <v>85</v>
      </c>
      <c r="B130" s="24" t="s">
        <v>86</v>
      </c>
      <c r="C130" s="25">
        <v>82934</v>
      </c>
      <c r="D130" s="24" t="s">
        <v>13</v>
      </c>
      <c r="E130" s="24" t="s">
        <v>13</v>
      </c>
      <c r="F130" s="24" t="s">
        <v>13</v>
      </c>
      <c r="G130" s="24" t="s">
        <v>13</v>
      </c>
      <c r="H130" s="24" t="s">
        <v>13</v>
      </c>
      <c r="I130" s="24" t="s">
        <v>13</v>
      </c>
      <c r="J130" s="24" t="s">
        <v>13</v>
      </c>
      <c r="K130" s="24" t="s">
        <v>13</v>
      </c>
      <c r="L130" s="24" t="s">
        <v>21</v>
      </c>
      <c r="M130" s="26">
        <v>2</v>
      </c>
      <c r="N130" s="24" t="s">
        <v>99</v>
      </c>
      <c r="O130" s="30">
        <v>12.75</v>
      </c>
      <c r="P130" s="28" t="s">
        <v>13</v>
      </c>
      <c r="Q130" s="29">
        <v>3</v>
      </c>
      <c r="R130" s="24" t="s">
        <v>23</v>
      </c>
      <c r="S130" s="27" t="s">
        <v>20</v>
      </c>
    </row>
    <row r="131" spans="1:19" x14ac:dyDescent="0.2">
      <c r="A131" s="23" t="s">
        <v>85</v>
      </c>
      <c r="B131" s="24" t="s">
        <v>86</v>
      </c>
      <c r="C131" s="25">
        <v>82934</v>
      </c>
      <c r="D131" s="24" t="s">
        <v>13</v>
      </c>
      <c r="E131" s="24" t="s">
        <v>13</v>
      </c>
      <c r="F131" s="24" t="s">
        <v>13</v>
      </c>
      <c r="G131" s="24" t="s">
        <v>13</v>
      </c>
      <c r="H131" s="24" t="s">
        <v>13</v>
      </c>
      <c r="I131" s="24" t="s">
        <v>13</v>
      </c>
      <c r="J131" s="24" t="s">
        <v>13</v>
      </c>
      <c r="K131" s="24" t="s">
        <v>13</v>
      </c>
      <c r="L131" s="24" t="s">
        <v>21</v>
      </c>
      <c r="M131" s="26">
        <v>1</v>
      </c>
      <c r="N131" s="24" t="s">
        <v>99</v>
      </c>
      <c r="O131" s="30">
        <v>12.75</v>
      </c>
      <c r="P131" s="28" t="s">
        <v>13</v>
      </c>
      <c r="Q131" s="29">
        <v>8</v>
      </c>
      <c r="R131" s="24" t="s">
        <v>23</v>
      </c>
      <c r="S131" s="27" t="s">
        <v>20</v>
      </c>
    </row>
    <row r="132" spans="1:19" x14ac:dyDescent="0.2">
      <c r="A132" s="23" t="s">
        <v>85</v>
      </c>
      <c r="B132" s="24" t="s">
        <v>86</v>
      </c>
      <c r="C132" s="25">
        <v>82934</v>
      </c>
      <c r="D132" s="24" t="s">
        <v>13</v>
      </c>
      <c r="E132" s="24" t="s">
        <v>13</v>
      </c>
      <c r="F132" s="24" t="s">
        <v>13</v>
      </c>
      <c r="G132" s="24" t="s">
        <v>13</v>
      </c>
      <c r="H132" s="24" t="s">
        <v>13</v>
      </c>
      <c r="I132" s="24" t="s">
        <v>13</v>
      </c>
      <c r="J132" s="24" t="s">
        <v>13</v>
      </c>
      <c r="K132" s="24" t="s">
        <v>13</v>
      </c>
      <c r="L132" s="24" t="s">
        <v>21</v>
      </c>
      <c r="M132" s="26">
        <v>1</v>
      </c>
      <c r="N132" s="24" t="s">
        <v>101</v>
      </c>
      <c r="O132" s="30">
        <v>14.35</v>
      </c>
      <c r="P132" s="28" t="s">
        <v>13</v>
      </c>
      <c r="Q132" s="29">
        <v>10</v>
      </c>
      <c r="R132" s="24" t="s">
        <v>23</v>
      </c>
      <c r="S132" s="27" t="s">
        <v>20</v>
      </c>
    </row>
    <row r="133" spans="1:19" x14ac:dyDescent="0.2">
      <c r="A133" s="23" t="s">
        <v>85</v>
      </c>
      <c r="B133" s="24" t="s">
        <v>86</v>
      </c>
      <c r="C133" s="25">
        <v>82934</v>
      </c>
      <c r="D133" s="24" t="s">
        <v>13</v>
      </c>
      <c r="E133" s="24" t="s">
        <v>13</v>
      </c>
      <c r="F133" s="24" t="s">
        <v>13</v>
      </c>
      <c r="G133" s="24" t="s">
        <v>13</v>
      </c>
      <c r="H133" s="24" t="s">
        <v>13</v>
      </c>
      <c r="I133" s="24" t="s">
        <v>13</v>
      </c>
      <c r="J133" s="24" t="s">
        <v>13</v>
      </c>
      <c r="K133" s="24" t="s">
        <v>13</v>
      </c>
      <c r="L133" s="24" t="s">
        <v>21</v>
      </c>
      <c r="M133" s="26">
        <v>2</v>
      </c>
      <c r="N133" s="24" t="s">
        <v>99</v>
      </c>
      <c r="O133" s="30">
        <v>12.75</v>
      </c>
      <c r="P133" s="28" t="s">
        <v>13</v>
      </c>
      <c r="Q133" s="29">
        <v>15</v>
      </c>
      <c r="R133" s="24" t="s">
        <v>23</v>
      </c>
      <c r="S133" s="27" t="s">
        <v>20</v>
      </c>
    </row>
    <row r="134" spans="1:19" x14ac:dyDescent="0.2">
      <c r="A134" s="23" t="s">
        <v>85</v>
      </c>
      <c r="B134" s="24" t="s">
        <v>86</v>
      </c>
      <c r="C134" s="25">
        <v>82934</v>
      </c>
      <c r="D134" s="24" t="s">
        <v>13</v>
      </c>
      <c r="E134" s="24" t="s">
        <v>13</v>
      </c>
      <c r="F134" s="24" t="s">
        <v>13</v>
      </c>
      <c r="G134" s="24" t="s">
        <v>13</v>
      </c>
      <c r="H134" s="24" t="s">
        <v>13</v>
      </c>
      <c r="I134" s="24" t="s">
        <v>13</v>
      </c>
      <c r="J134" s="24" t="s">
        <v>13</v>
      </c>
      <c r="K134" s="24" t="s">
        <v>13</v>
      </c>
      <c r="L134" s="24" t="s">
        <v>21</v>
      </c>
      <c r="M134" s="26">
        <v>1</v>
      </c>
      <c r="N134" s="24" t="s">
        <v>101</v>
      </c>
      <c r="O134" s="30">
        <v>13.53</v>
      </c>
      <c r="P134" s="28" t="s">
        <v>13</v>
      </c>
      <c r="Q134" s="29">
        <v>5</v>
      </c>
      <c r="R134" s="24" t="s">
        <v>23</v>
      </c>
      <c r="S134" s="27" t="s">
        <v>20</v>
      </c>
    </row>
    <row r="135" spans="1:19" x14ac:dyDescent="0.2">
      <c r="A135" s="23" t="s">
        <v>85</v>
      </c>
      <c r="B135" s="24" t="s">
        <v>86</v>
      </c>
      <c r="C135" s="25">
        <v>82934</v>
      </c>
      <c r="D135" s="24" t="s">
        <v>13</v>
      </c>
      <c r="E135" s="24" t="s">
        <v>13</v>
      </c>
      <c r="F135" s="24" t="s">
        <v>13</v>
      </c>
      <c r="G135" s="24" t="s">
        <v>13</v>
      </c>
      <c r="H135" s="24" t="s">
        <v>13</v>
      </c>
      <c r="I135" s="24" t="s">
        <v>13</v>
      </c>
      <c r="J135" s="24" t="s">
        <v>13</v>
      </c>
      <c r="K135" s="24" t="s">
        <v>13</v>
      </c>
      <c r="L135" s="24" t="s">
        <v>21</v>
      </c>
      <c r="M135" s="26">
        <v>1</v>
      </c>
      <c r="N135" s="24" t="s">
        <v>99</v>
      </c>
      <c r="O135" s="30">
        <v>13.01</v>
      </c>
      <c r="P135" s="28" t="s">
        <v>13</v>
      </c>
      <c r="Q135" s="29">
        <v>21</v>
      </c>
      <c r="R135" s="24" t="s">
        <v>23</v>
      </c>
      <c r="S135" s="27" t="s">
        <v>20</v>
      </c>
    </row>
    <row r="136" spans="1:19" x14ac:dyDescent="0.2">
      <c r="A136" s="23" t="s">
        <v>85</v>
      </c>
      <c r="B136" s="24" t="s">
        <v>86</v>
      </c>
      <c r="C136" s="25">
        <v>82934</v>
      </c>
      <c r="D136" s="24" t="s">
        <v>13</v>
      </c>
      <c r="E136" s="24" t="s">
        <v>13</v>
      </c>
      <c r="F136" s="24" t="s">
        <v>13</v>
      </c>
      <c r="G136" s="24" t="s">
        <v>13</v>
      </c>
      <c r="H136" s="24" t="s">
        <v>13</v>
      </c>
      <c r="I136" s="24" t="s">
        <v>13</v>
      </c>
      <c r="J136" s="24" t="s">
        <v>13</v>
      </c>
      <c r="K136" s="24" t="s">
        <v>13</v>
      </c>
      <c r="L136" s="24" t="s">
        <v>21</v>
      </c>
      <c r="M136" s="26">
        <v>2</v>
      </c>
      <c r="N136" s="24" t="s">
        <v>99</v>
      </c>
      <c r="O136" s="30">
        <v>12.75</v>
      </c>
      <c r="P136" s="28" t="s">
        <v>13</v>
      </c>
      <c r="Q136" s="29">
        <v>12</v>
      </c>
      <c r="R136" s="24" t="s">
        <v>23</v>
      </c>
      <c r="S136" s="27" t="s">
        <v>20</v>
      </c>
    </row>
    <row r="137" spans="1:19" x14ac:dyDescent="0.2">
      <c r="A137" s="23" t="s">
        <v>85</v>
      </c>
      <c r="B137" s="24" t="s">
        <v>86</v>
      </c>
      <c r="C137" s="25">
        <v>82934</v>
      </c>
      <c r="D137" s="24" t="s">
        <v>13</v>
      </c>
      <c r="E137" s="24" t="s">
        <v>13</v>
      </c>
      <c r="F137" s="24" t="s">
        <v>13</v>
      </c>
      <c r="G137" s="24" t="s">
        <v>13</v>
      </c>
      <c r="H137" s="24" t="s">
        <v>13</v>
      </c>
      <c r="I137" s="24" t="s">
        <v>13</v>
      </c>
      <c r="J137" s="24" t="s">
        <v>13</v>
      </c>
      <c r="K137" s="24" t="s">
        <v>13</v>
      </c>
      <c r="L137" s="24" t="s">
        <v>21</v>
      </c>
      <c r="M137" s="26">
        <v>1</v>
      </c>
      <c r="N137" s="24" t="s">
        <v>99</v>
      </c>
      <c r="O137" s="30">
        <v>12.99</v>
      </c>
      <c r="P137" s="28" t="s">
        <v>13</v>
      </c>
      <c r="Q137" s="29">
        <v>19</v>
      </c>
      <c r="R137" s="24" t="s">
        <v>23</v>
      </c>
      <c r="S137" s="27" t="s">
        <v>20</v>
      </c>
    </row>
    <row r="138" spans="1:19" x14ac:dyDescent="0.2">
      <c r="A138" s="23" t="s">
        <v>85</v>
      </c>
      <c r="B138" s="24" t="s">
        <v>86</v>
      </c>
      <c r="C138" s="25">
        <v>82934</v>
      </c>
      <c r="D138" s="24" t="s">
        <v>13</v>
      </c>
      <c r="E138" s="24" t="s">
        <v>13</v>
      </c>
      <c r="F138" s="24" t="s">
        <v>13</v>
      </c>
      <c r="G138" s="24" t="s">
        <v>13</v>
      </c>
      <c r="H138" s="24" t="s">
        <v>13</v>
      </c>
      <c r="I138" s="24" t="s">
        <v>13</v>
      </c>
      <c r="J138" s="24" t="s">
        <v>13</v>
      </c>
      <c r="K138" s="24" t="s">
        <v>13</v>
      </c>
      <c r="L138" s="24" t="s">
        <v>21</v>
      </c>
      <c r="M138" s="26">
        <v>1</v>
      </c>
      <c r="N138" s="24" t="s">
        <v>101</v>
      </c>
      <c r="O138" s="30">
        <v>13.25</v>
      </c>
      <c r="P138" s="28" t="s">
        <v>13</v>
      </c>
      <c r="Q138" s="29">
        <v>12.5</v>
      </c>
      <c r="R138" s="24" t="s">
        <v>23</v>
      </c>
      <c r="S138" s="27" t="s">
        <v>20</v>
      </c>
    </row>
    <row r="139" spans="1:19" x14ac:dyDescent="0.2">
      <c r="A139" s="23" t="s">
        <v>85</v>
      </c>
      <c r="B139" s="24" t="s">
        <v>86</v>
      </c>
      <c r="C139" s="25">
        <v>82934</v>
      </c>
      <c r="D139" s="24" t="s">
        <v>13</v>
      </c>
      <c r="E139" s="24" t="s">
        <v>13</v>
      </c>
      <c r="F139" s="24" t="s">
        <v>13</v>
      </c>
      <c r="G139" s="24" t="s">
        <v>13</v>
      </c>
      <c r="H139" s="24" t="s">
        <v>13</v>
      </c>
      <c r="I139" s="24" t="s">
        <v>13</v>
      </c>
      <c r="J139" s="24" t="s">
        <v>13</v>
      </c>
      <c r="K139" s="24" t="s">
        <v>13</v>
      </c>
      <c r="L139" s="24" t="s">
        <v>21</v>
      </c>
      <c r="M139" s="26">
        <v>1</v>
      </c>
      <c r="N139" s="24" t="s">
        <v>99</v>
      </c>
      <c r="O139" s="30">
        <v>12.75</v>
      </c>
      <c r="P139" s="28" t="s">
        <v>13</v>
      </c>
      <c r="Q139" s="29">
        <v>4</v>
      </c>
      <c r="R139" s="24" t="s">
        <v>23</v>
      </c>
      <c r="S139" s="27" t="s">
        <v>20</v>
      </c>
    </row>
    <row r="140" spans="1:19" x14ac:dyDescent="0.2">
      <c r="A140" s="23" t="s">
        <v>85</v>
      </c>
      <c r="B140" s="24" t="s">
        <v>86</v>
      </c>
      <c r="C140" s="25">
        <v>82934</v>
      </c>
      <c r="D140" s="24" t="s">
        <v>13</v>
      </c>
      <c r="E140" s="24" t="s">
        <v>13</v>
      </c>
      <c r="F140" s="24" t="s">
        <v>13</v>
      </c>
      <c r="G140" s="24" t="s">
        <v>13</v>
      </c>
      <c r="H140" s="24" t="s">
        <v>13</v>
      </c>
      <c r="I140" s="24" t="s">
        <v>13</v>
      </c>
      <c r="J140" s="24" t="s">
        <v>13</v>
      </c>
      <c r="K140" s="24" t="s">
        <v>13</v>
      </c>
      <c r="L140" s="24" t="s">
        <v>21</v>
      </c>
      <c r="M140" s="26">
        <v>1</v>
      </c>
      <c r="N140" s="24" t="s">
        <v>99</v>
      </c>
      <c r="O140" s="30">
        <v>13.01</v>
      </c>
      <c r="P140" s="28" t="s">
        <v>13</v>
      </c>
      <c r="Q140" s="29">
        <v>3</v>
      </c>
      <c r="R140" s="24" t="s">
        <v>23</v>
      </c>
      <c r="S140" s="27" t="s">
        <v>20</v>
      </c>
    </row>
    <row r="141" spans="1:19" x14ac:dyDescent="0.2">
      <c r="A141" s="23" t="s">
        <v>85</v>
      </c>
      <c r="B141" s="24" t="s">
        <v>86</v>
      </c>
      <c r="C141" s="25">
        <v>82934</v>
      </c>
      <c r="D141" s="24" t="s">
        <v>13</v>
      </c>
      <c r="E141" s="24" t="s">
        <v>13</v>
      </c>
      <c r="F141" s="24" t="s">
        <v>13</v>
      </c>
      <c r="G141" s="24" t="s">
        <v>13</v>
      </c>
      <c r="H141" s="24" t="s">
        <v>13</v>
      </c>
      <c r="I141" s="24" t="s">
        <v>13</v>
      </c>
      <c r="J141" s="24" t="s">
        <v>13</v>
      </c>
      <c r="K141" s="24" t="s">
        <v>13</v>
      </c>
      <c r="L141" s="24" t="s">
        <v>21</v>
      </c>
      <c r="M141" s="26">
        <v>3</v>
      </c>
      <c r="N141" s="24" t="s">
        <v>99</v>
      </c>
      <c r="O141" s="30">
        <v>12.75</v>
      </c>
      <c r="P141" s="28" t="s">
        <v>13</v>
      </c>
      <c r="Q141" s="29">
        <v>6</v>
      </c>
      <c r="R141" s="24" t="s">
        <v>23</v>
      </c>
      <c r="S141" s="27" t="s">
        <v>20</v>
      </c>
    </row>
    <row r="142" spans="1:19" x14ac:dyDescent="0.2">
      <c r="A142" s="23" t="s">
        <v>85</v>
      </c>
      <c r="B142" s="24" t="s">
        <v>86</v>
      </c>
      <c r="C142" s="25">
        <v>82934</v>
      </c>
      <c r="D142" s="24" t="s">
        <v>13</v>
      </c>
      <c r="E142" s="24" t="s">
        <v>13</v>
      </c>
      <c r="F142" s="24" t="s">
        <v>13</v>
      </c>
      <c r="G142" s="24" t="s">
        <v>13</v>
      </c>
      <c r="H142" s="24" t="s">
        <v>13</v>
      </c>
      <c r="I142" s="24" t="s">
        <v>13</v>
      </c>
      <c r="J142" s="24" t="s">
        <v>13</v>
      </c>
      <c r="K142" s="24" t="s">
        <v>13</v>
      </c>
      <c r="L142" s="24" t="s">
        <v>21</v>
      </c>
      <c r="M142" s="26">
        <v>1</v>
      </c>
      <c r="N142" s="24" t="s">
        <v>99</v>
      </c>
      <c r="O142" s="30">
        <v>13.01</v>
      </c>
      <c r="P142" s="28" t="s">
        <v>13</v>
      </c>
      <c r="Q142" s="29">
        <v>5</v>
      </c>
      <c r="R142" s="24" t="s">
        <v>23</v>
      </c>
      <c r="S142" s="27" t="s">
        <v>20</v>
      </c>
    </row>
    <row r="143" spans="1:19" x14ac:dyDescent="0.2">
      <c r="A143" s="23" t="s">
        <v>85</v>
      </c>
      <c r="B143" s="24" t="s">
        <v>86</v>
      </c>
      <c r="C143" s="25">
        <v>82934</v>
      </c>
      <c r="D143" s="24" t="s">
        <v>13</v>
      </c>
      <c r="E143" s="24" t="s">
        <v>13</v>
      </c>
      <c r="F143" s="24" t="s">
        <v>13</v>
      </c>
      <c r="G143" s="24" t="s">
        <v>13</v>
      </c>
      <c r="H143" s="24" t="s">
        <v>13</v>
      </c>
      <c r="I143" s="24" t="s">
        <v>13</v>
      </c>
      <c r="J143" s="24" t="s">
        <v>13</v>
      </c>
      <c r="K143" s="24" t="s">
        <v>13</v>
      </c>
      <c r="L143" s="24" t="s">
        <v>21</v>
      </c>
      <c r="M143" s="26">
        <v>1</v>
      </c>
      <c r="N143" s="24" t="s">
        <v>101</v>
      </c>
      <c r="O143" s="30">
        <v>14.86</v>
      </c>
      <c r="P143" s="28" t="s">
        <v>13</v>
      </c>
      <c r="Q143" s="29">
        <v>26</v>
      </c>
      <c r="R143" s="24" t="s">
        <v>23</v>
      </c>
      <c r="S143" s="27" t="s">
        <v>20</v>
      </c>
    </row>
    <row r="144" spans="1:19" x14ac:dyDescent="0.2">
      <c r="A144" s="23" t="s">
        <v>85</v>
      </c>
      <c r="B144" s="24" t="s">
        <v>86</v>
      </c>
      <c r="C144" s="25">
        <v>82934</v>
      </c>
      <c r="D144" s="24" t="s">
        <v>13</v>
      </c>
      <c r="E144" s="24" t="s">
        <v>13</v>
      </c>
      <c r="F144" s="24" t="s">
        <v>13</v>
      </c>
      <c r="G144" s="24" t="s">
        <v>13</v>
      </c>
      <c r="H144" s="24" t="s">
        <v>13</v>
      </c>
      <c r="I144" s="24" t="s">
        <v>13</v>
      </c>
      <c r="J144" s="24" t="s">
        <v>13</v>
      </c>
      <c r="K144" s="24" t="s">
        <v>13</v>
      </c>
      <c r="L144" s="24" t="s">
        <v>21</v>
      </c>
      <c r="M144" s="26">
        <v>1</v>
      </c>
      <c r="N144" s="24" t="s">
        <v>99</v>
      </c>
      <c r="O144" s="30">
        <v>12.75</v>
      </c>
      <c r="P144" s="28" t="s">
        <v>13</v>
      </c>
      <c r="Q144" s="29">
        <v>14</v>
      </c>
      <c r="R144" s="24" t="s">
        <v>23</v>
      </c>
      <c r="S144" s="27" t="s">
        <v>20</v>
      </c>
    </row>
    <row r="145" spans="1:19" x14ac:dyDescent="0.2">
      <c r="A145" s="23" t="s">
        <v>85</v>
      </c>
      <c r="B145" s="24" t="s">
        <v>86</v>
      </c>
      <c r="C145" s="25">
        <v>82934</v>
      </c>
      <c r="D145" s="24" t="s">
        <v>13</v>
      </c>
      <c r="E145" s="24" t="s">
        <v>13</v>
      </c>
      <c r="F145" s="24" t="s">
        <v>13</v>
      </c>
      <c r="G145" s="24" t="s">
        <v>13</v>
      </c>
      <c r="H145" s="24" t="s">
        <v>13</v>
      </c>
      <c r="I145" s="24" t="s">
        <v>13</v>
      </c>
      <c r="J145" s="24" t="s">
        <v>13</v>
      </c>
      <c r="K145" s="24" t="s">
        <v>13</v>
      </c>
      <c r="L145" s="24" t="s">
        <v>78</v>
      </c>
      <c r="M145" s="26">
        <v>1</v>
      </c>
      <c r="N145" s="24" t="s">
        <v>88</v>
      </c>
      <c r="O145" s="30" t="s">
        <v>13</v>
      </c>
      <c r="P145" s="28">
        <v>53793</v>
      </c>
      <c r="Q145" s="29">
        <v>35</v>
      </c>
      <c r="R145" s="24" t="s">
        <v>16</v>
      </c>
      <c r="S145" s="27" t="s">
        <v>17</v>
      </c>
    </row>
    <row r="146" spans="1:19" x14ac:dyDescent="0.2">
      <c r="A146" s="23" t="s">
        <v>85</v>
      </c>
      <c r="B146" s="24" t="s">
        <v>86</v>
      </c>
      <c r="C146" s="25">
        <v>82934</v>
      </c>
      <c r="D146" s="24" t="s">
        <v>13</v>
      </c>
      <c r="E146" s="24" t="s">
        <v>13</v>
      </c>
      <c r="F146" s="24" t="s">
        <v>13</v>
      </c>
      <c r="G146" s="24" t="s">
        <v>13</v>
      </c>
      <c r="H146" s="24" t="s">
        <v>13</v>
      </c>
      <c r="I146" s="24" t="s">
        <v>13</v>
      </c>
      <c r="J146" s="24" t="s">
        <v>13</v>
      </c>
      <c r="K146" s="24" t="s">
        <v>13</v>
      </c>
      <c r="L146" s="24" t="s">
        <v>78</v>
      </c>
      <c r="M146" s="26">
        <v>1</v>
      </c>
      <c r="N146" s="24" t="s">
        <v>88</v>
      </c>
      <c r="O146" s="30" t="s">
        <v>13</v>
      </c>
      <c r="P146" s="28">
        <v>65899</v>
      </c>
      <c r="Q146" s="29">
        <v>35</v>
      </c>
      <c r="R146" s="24" t="s">
        <v>16</v>
      </c>
      <c r="S146" s="27" t="s">
        <v>17</v>
      </c>
    </row>
    <row r="147" spans="1:19" x14ac:dyDescent="0.2">
      <c r="A147" s="23" t="s">
        <v>85</v>
      </c>
      <c r="B147" s="24" t="s">
        <v>86</v>
      </c>
      <c r="C147" s="25">
        <v>82934</v>
      </c>
      <c r="D147" s="24" t="s">
        <v>13</v>
      </c>
      <c r="E147" s="24" t="s">
        <v>13</v>
      </c>
      <c r="F147" s="24" t="s">
        <v>13</v>
      </c>
      <c r="G147" s="24" t="s">
        <v>13</v>
      </c>
      <c r="H147" s="24" t="s">
        <v>13</v>
      </c>
      <c r="I147" s="24" t="s">
        <v>13</v>
      </c>
      <c r="J147" s="24" t="s">
        <v>13</v>
      </c>
      <c r="K147" s="24" t="s">
        <v>13</v>
      </c>
      <c r="L147" s="24" t="s">
        <v>78</v>
      </c>
      <c r="M147" s="26">
        <v>1</v>
      </c>
      <c r="N147" s="24" t="s">
        <v>94</v>
      </c>
      <c r="O147" s="30" t="s">
        <v>13</v>
      </c>
      <c r="P147" s="28">
        <v>77550</v>
      </c>
      <c r="Q147" s="29">
        <v>35</v>
      </c>
      <c r="R147" s="24" t="s">
        <v>16</v>
      </c>
      <c r="S147" s="27" t="s">
        <v>17</v>
      </c>
    </row>
    <row r="148" spans="1:19" x14ac:dyDescent="0.2">
      <c r="A148" s="23" t="s">
        <v>85</v>
      </c>
      <c r="B148" s="24" t="s">
        <v>86</v>
      </c>
      <c r="C148" s="25">
        <v>82934</v>
      </c>
      <c r="D148" s="24" t="s">
        <v>13</v>
      </c>
      <c r="E148" s="24" t="s">
        <v>13</v>
      </c>
      <c r="F148" s="24" t="s">
        <v>13</v>
      </c>
      <c r="G148" s="24" t="s">
        <v>13</v>
      </c>
      <c r="H148" s="24" t="s">
        <v>13</v>
      </c>
      <c r="I148" s="24" t="s">
        <v>13</v>
      </c>
      <c r="J148" s="24" t="s">
        <v>13</v>
      </c>
      <c r="K148" s="24" t="s">
        <v>13</v>
      </c>
      <c r="L148" s="24" t="s">
        <v>78</v>
      </c>
      <c r="M148" s="26">
        <v>1</v>
      </c>
      <c r="N148" s="24" t="s">
        <v>94</v>
      </c>
      <c r="O148" s="30" t="s">
        <v>13</v>
      </c>
      <c r="P148" s="28">
        <v>62385</v>
      </c>
      <c r="Q148" s="29">
        <v>35</v>
      </c>
      <c r="R148" s="24" t="s">
        <v>16</v>
      </c>
      <c r="S148" s="27" t="s">
        <v>17</v>
      </c>
    </row>
    <row r="149" spans="1:19" x14ac:dyDescent="0.2">
      <c r="A149" s="23" t="s">
        <v>85</v>
      </c>
      <c r="B149" s="24" t="s">
        <v>86</v>
      </c>
      <c r="C149" s="25">
        <v>82934</v>
      </c>
      <c r="D149" s="24" t="s">
        <v>13</v>
      </c>
      <c r="E149" s="24" t="s">
        <v>13</v>
      </c>
      <c r="F149" s="24" t="s">
        <v>13</v>
      </c>
      <c r="G149" s="24" t="s">
        <v>13</v>
      </c>
      <c r="H149" s="24" t="s">
        <v>13</v>
      </c>
      <c r="I149" s="24" t="s">
        <v>13</v>
      </c>
      <c r="J149" s="24" t="s">
        <v>13</v>
      </c>
      <c r="K149" s="24" t="s">
        <v>13</v>
      </c>
      <c r="L149" s="24" t="s">
        <v>47</v>
      </c>
      <c r="M149" s="26">
        <v>1</v>
      </c>
      <c r="N149" s="24" t="s">
        <v>88</v>
      </c>
      <c r="O149" s="30" t="s">
        <v>13</v>
      </c>
      <c r="P149" s="28">
        <v>57572</v>
      </c>
      <c r="Q149" s="29">
        <v>35</v>
      </c>
      <c r="R149" s="24" t="s">
        <v>16</v>
      </c>
      <c r="S149" s="27" t="s">
        <v>20</v>
      </c>
    </row>
    <row r="150" spans="1:19" x14ac:dyDescent="0.2">
      <c r="A150" s="23" t="s">
        <v>85</v>
      </c>
      <c r="B150" s="24" t="s">
        <v>86</v>
      </c>
      <c r="C150" s="25">
        <v>82934</v>
      </c>
      <c r="D150" s="24" t="s">
        <v>13</v>
      </c>
      <c r="E150" s="24" t="s">
        <v>13</v>
      </c>
      <c r="F150" s="24" t="s">
        <v>13</v>
      </c>
      <c r="G150" s="24" t="s">
        <v>13</v>
      </c>
      <c r="H150" s="24" t="s">
        <v>13</v>
      </c>
      <c r="I150" s="24" t="s">
        <v>13</v>
      </c>
      <c r="J150" s="24" t="s">
        <v>13</v>
      </c>
      <c r="K150" s="24" t="s">
        <v>13</v>
      </c>
      <c r="L150" s="24" t="s">
        <v>47</v>
      </c>
      <c r="M150" s="26">
        <v>1</v>
      </c>
      <c r="N150" s="24" t="s">
        <v>89</v>
      </c>
      <c r="O150" s="30" t="s">
        <v>13</v>
      </c>
      <c r="P150" s="28">
        <v>44524</v>
      </c>
      <c r="Q150" s="29">
        <v>35</v>
      </c>
      <c r="R150" s="24" t="s">
        <v>23</v>
      </c>
      <c r="S150" s="27" t="s">
        <v>20</v>
      </c>
    </row>
    <row r="151" spans="1:19" x14ac:dyDescent="0.2">
      <c r="A151" s="23" t="s">
        <v>85</v>
      </c>
      <c r="B151" s="24" t="s">
        <v>86</v>
      </c>
      <c r="C151" s="25">
        <v>82934</v>
      </c>
      <c r="D151" s="24" t="s">
        <v>13</v>
      </c>
      <c r="E151" s="24" t="s">
        <v>13</v>
      </c>
      <c r="F151" s="24" t="s">
        <v>13</v>
      </c>
      <c r="G151" s="24" t="s">
        <v>13</v>
      </c>
      <c r="H151" s="24" t="s">
        <v>13</v>
      </c>
      <c r="I151" s="24" t="s">
        <v>13</v>
      </c>
      <c r="J151" s="24" t="s">
        <v>13</v>
      </c>
      <c r="K151" s="24" t="s">
        <v>13</v>
      </c>
      <c r="L151" s="24" t="s">
        <v>47</v>
      </c>
      <c r="M151" s="26">
        <v>1</v>
      </c>
      <c r="N151" s="24" t="s">
        <v>89</v>
      </c>
      <c r="O151" s="30" t="s">
        <v>13</v>
      </c>
      <c r="P151" s="28">
        <v>37872</v>
      </c>
      <c r="Q151" s="29">
        <v>35</v>
      </c>
      <c r="R151" s="24" t="s">
        <v>23</v>
      </c>
      <c r="S151" s="27" t="s">
        <v>20</v>
      </c>
    </row>
    <row r="152" spans="1:19" x14ac:dyDescent="0.2">
      <c r="A152" s="23" t="s">
        <v>85</v>
      </c>
      <c r="B152" s="24" t="s">
        <v>86</v>
      </c>
      <c r="C152" s="25">
        <v>82934</v>
      </c>
      <c r="D152" s="24" t="s">
        <v>13</v>
      </c>
      <c r="E152" s="24" t="s">
        <v>13</v>
      </c>
      <c r="F152" s="24" t="s">
        <v>13</v>
      </c>
      <c r="G152" s="24" t="s">
        <v>13</v>
      </c>
      <c r="H152" s="24" t="s">
        <v>13</v>
      </c>
      <c r="I152" s="24" t="s">
        <v>13</v>
      </c>
      <c r="J152" s="24" t="s">
        <v>13</v>
      </c>
      <c r="K152" s="24" t="s">
        <v>13</v>
      </c>
      <c r="L152" s="24" t="s">
        <v>47</v>
      </c>
      <c r="M152" s="26">
        <v>1</v>
      </c>
      <c r="N152" s="24" t="s">
        <v>99</v>
      </c>
      <c r="O152" s="30">
        <v>13.25</v>
      </c>
      <c r="P152" s="28" t="s">
        <v>13</v>
      </c>
      <c r="Q152" s="29">
        <v>20</v>
      </c>
      <c r="R152" s="24" t="s">
        <v>23</v>
      </c>
      <c r="S152" s="27" t="s">
        <v>20</v>
      </c>
    </row>
    <row r="153" spans="1:19" x14ac:dyDescent="0.2">
      <c r="A153" s="23" t="s">
        <v>85</v>
      </c>
      <c r="B153" s="24" t="s">
        <v>86</v>
      </c>
      <c r="C153" s="25">
        <v>82934</v>
      </c>
      <c r="D153" s="24" t="s">
        <v>13</v>
      </c>
      <c r="E153" s="24" t="s">
        <v>13</v>
      </c>
      <c r="F153" s="24" t="s">
        <v>13</v>
      </c>
      <c r="G153" s="24" t="s">
        <v>13</v>
      </c>
      <c r="H153" s="24" t="s">
        <v>13</v>
      </c>
      <c r="I153" s="24" t="s">
        <v>13</v>
      </c>
      <c r="J153" s="24" t="s">
        <v>13</v>
      </c>
      <c r="K153" s="24" t="s">
        <v>13</v>
      </c>
      <c r="L153" s="24" t="s">
        <v>14</v>
      </c>
      <c r="M153" s="26">
        <v>1</v>
      </c>
      <c r="N153" s="24" t="s">
        <v>92</v>
      </c>
      <c r="O153" s="30" t="s">
        <v>13</v>
      </c>
      <c r="P153" s="28">
        <v>117656</v>
      </c>
      <c r="Q153" s="29">
        <v>35</v>
      </c>
      <c r="R153" s="24" t="s">
        <v>16</v>
      </c>
      <c r="S153" s="27" t="s">
        <v>17</v>
      </c>
    </row>
    <row r="154" spans="1:19" x14ac:dyDescent="0.2">
      <c r="A154" s="23" t="s">
        <v>85</v>
      </c>
      <c r="B154" s="24" t="s">
        <v>86</v>
      </c>
      <c r="C154" s="25">
        <v>82934</v>
      </c>
      <c r="D154" s="24" t="s">
        <v>13</v>
      </c>
      <c r="E154" s="24" t="s">
        <v>13</v>
      </c>
      <c r="F154" s="24" t="s">
        <v>13</v>
      </c>
      <c r="G154" s="24" t="s">
        <v>13</v>
      </c>
      <c r="H154" s="24" t="s">
        <v>13</v>
      </c>
      <c r="I154" s="24" t="s">
        <v>13</v>
      </c>
      <c r="J154" s="24" t="s">
        <v>13</v>
      </c>
      <c r="K154" s="24" t="s">
        <v>13</v>
      </c>
      <c r="L154" s="24" t="s">
        <v>24</v>
      </c>
      <c r="M154" s="26">
        <v>1</v>
      </c>
      <c r="N154" s="24" t="s">
        <v>97</v>
      </c>
      <c r="O154" s="30" t="s">
        <v>13</v>
      </c>
      <c r="P154" s="28">
        <v>36081</v>
      </c>
      <c r="Q154" s="29">
        <v>35</v>
      </c>
      <c r="R154" s="24" t="s">
        <v>23</v>
      </c>
      <c r="S154" s="27" t="s">
        <v>17</v>
      </c>
    </row>
    <row r="155" spans="1:19" x14ac:dyDescent="0.2">
      <c r="A155" s="23" t="s">
        <v>85</v>
      </c>
      <c r="B155" s="24" t="s">
        <v>86</v>
      </c>
      <c r="C155" s="25">
        <v>82934</v>
      </c>
      <c r="D155" s="24" t="s">
        <v>13</v>
      </c>
      <c r="E155" s="24" t="s">
        <v>13</v>
      </c>
      <c r="F155" s="24" t="s">
        <v>13</v>
      </c>
      <c r="G155" s="24" t="s">
        <v>13</v>
      </c>
      <c r="H155" s="24" t="s">
        <v>13</v>
      </c>
      <c r="I155" s="24" t="s">
        <v>13</v>
      </c>
      <c r="J155" s="24" t="s">
        <v>13</v>
      </c>
      <c r="K155" s="24" t="s">
        <v>13</v>
      </c>
      <c r="L155" s="24" t="s">
        <v>24</v>
      </c>
      <c r="M155" s="26">
        <v>5</v>
      </c>
      <c r="N155" s="24" t="s">
        <v>103</v>
      </c>
      <c r="O155" s="30">
        <v>12.75</v>
      </c>
      <c r="P155" s="28" t="s">
        <v>13</v>
      </c>
      <c r="Q155" s="29">
        <v>20</v>
      </c>
      <c r="R155" s="24" t="s">
        <v>26</v>
      </c>
      <c r="S155" s="27" t="s">
        <v>20</v>
      </c>
    </row>
    <row r="156" spans="1:19" x14ac:dyDescent="0.2">
      <c r="A156" s="23" t="s">
        <v>85</v>
      </c>
      <c r="B156" s="24" t="s">
        <v>86</v>
      </c>
      <c r="C156" s="25">
        <v>82934</v>
      </c>
      <c r="D156" s="24" t="s">
        <v>13</v>
      </c>
      <c r="E156" s="24" t="s">
        <v>13</v>
      </c>
      <c r="F156" s="24" t="s">
        <v>13</v>
      </c>
      <c r="G156" s="24" t="s">
        <v>13</v>
      </c>
      <c r="H156" s="24" t="s">
        <v>13</v>
      </c>
      <c r="I156" s="24" t="s">
        <v>13</v>
      </c>
      <c r="J156" s="24" t="s">
        <v>13</v>
      </c>
      <c r="K156" s="24" t="s">
        <v>13</v>
      </c>
      <c r="L156" s="24" t="s">
        <v>45</v>
      </c>
      <c r="M156" s="26">
        <v>1</v>
      </c>
      <c r="N156" s="24" t="s">
        <v>87</v>
      </c>
      <c r="O156" s="30" t="s">
        <v>13</v>
      </c>
      <c r="P156" s="28">
        <v>90034</v>
      </c>
      <c r="Q156" s="29">
        <v>35</v>
      </c>
      <c r="R156" s="24" t="s">
        <v>16</v>
      </c>
      <c r="S156" s="27" t="s">
        <v>20</v>
      </c>
    </row>
    <row r="157" spans="1:19" x14ac:dyDescent="0.2">
      <c r="A157" s="23" t="s">
        <v>85</v>
      </c>
      <c r="B157" s="24" t="s">
        <v>86</v>
      </c>
      <c r="C157" s="25">
        <v>82934</v>
      </c>
      <c r="D157" s="24" t="s">
        <v>13</v>
      </c>
      <c r="E157" s="24" t="s">
        <v>13</v>
      </c>
      <c r="F157" s="24" t="s">
        <v>13</v>
      </c>
      <c r="G157" s="24" t="s">
        <v>13</v>
      </c>
      <c r="H157" s="24" t="s">
        <v>13</v>
      </c>
      <c r="I157" s="24" t="s">
        <v>13</v>
      </c>
      <c r="J157" s="24" t="s">
        <v>13</v>
      </c>
      <c r="K157" s="24" t="s">
        <v>13</v>
      </c>
      <c r="L157" s="24" t="s">
        <v>76</v>
      </c>
      <c r="M157" s="26">
        <v>1</v>
      </c>
      <c r="N157" s="24" t="s">
        <v>102</v>
      </c>
      <c r="O157" s="30">
        <v>12.25</v>
      </c>
      <c r="P157" s="28" t="s">
        <v>13</v>
      </c>
      <c r="Q157" s="29">
        <v>10</v>
      </c>
      <c r="R157" s="24" t="s">
        <v>26</v>
      </c>
      <c r="S157" s="27" t="s">
        <v>20</v>
      </c>
    </row>
    <row r="158" spans="1:19" x14ac:dyDescent="0.2">
      <c r="A158" s="23" t="s">
        <v>85</v>
      </c>
      <c r="B158" s="24" t="s">
        <v>86</v>
      </c>
      <c r="C158" s="25">
        <v>82934</v>
      </c>
      <c r="D158" s="24" t="s">
        <v>13</v>
      </c>
      <c r="E158" s="24" t="s">
        <v>13</v>
      </c>
      <c r="F158" s="24" t="s">
        <v>13</v>
      </c>
      <c r="G158" s="24" t="s">
        <v>13</v>
      </c>
      <c r="H158" s="24" t="s">
        <v>13</v>
      </c>
      <c r="I158" s="24" t="s">
        <v>13</v>
      </c>
      <c r="J158" s="24" t="s">
        <v>13</v>
      </c>
      <c r="K158" s="24" t="s">
        <v>13</v>
      </c>
      <c r="L158" s="24" t="s">
        <v>76</v>
      </c>
      <c r="M158" s="26">
        <v>1</v>
      </c>
      <c r="N158" s="24" t="s">
        <v>102</v>
      </c>
      <c r="O158" s="30">
        <v>12.25</v>
      </c>
      <c r="P158" s="28" t="s">
        <v>13</v>
      </c>
      <c r="Q158" s="29">
        <v>8</v>
      </c>
      <c r="R158" s="24" t="s">
        <v>26</v>
      </c>
      <c r="S158" s="27" t="s">
        <v>20</v>
      </c>
    </row>
    <row r="159" spans="1:19" x14ac:dyDescent="0.2">
      <c r="A159" s="23" t="s">
        <v>85</v>
      </c>
      <c r="B159" s="24" t="s">
        <v>86</v>
      </c>
      <c r="C159" s="25">
        <v>82934</v>
      </c>
      <c r="D159" s="24" t="s">
        <v>13</v>
      </c>
      <c r="E159" s="24" t="s">
        <v>13</v>
      </c>
      <c r="F159" s="24" t="s">
        <v>13</v>
      </c>
      <c r="G159" s="24" t="s">
        <v>13</v>
      </c>
      <c r="H159" s="24" t="s">
        <v>13</v>
      </c>
      <c r="I159" s="24" t="s">
        <v>13</v>
      </c>
      <c r="J159" s="24" t="s">
        <v>13</v>
      </c>
      <c r="K159" s="24" t="s">
        <v>13</v>
      </c>
      <c r="L159" s="24" t="s">
        <v>76</v>
      </c>
      <c r="M159" s="26">
        <v>2</v>
      </c>
      <c r="N159" s="24" t="s">
        <v>102</v>
      </c>
      <c r="O159" s="30">
        <v>12.25</v>
      </c>
      <c r="P159" s="28" t="s">
        <v>13</v>
      </c>
      <c r="Q159" s="29">
        <v>4</v>
      </c>
      <c r="R159" s="24" t="s">
        <v>26</v>
      </c>
      <c r="S159" s="27" t="s">
        <v>20</v>
      </c>
    </row>
    <row r="160" spans="1:19" x14ac:dyDescent="0.2">
      <c r="A160" s="23" t="s">
        <v>85</v>
      </c>
      <c r="B160" s="24" t="s">
        <v>86</v>
      </c>
      <c r="C160" s="25">
        <v>82934</v>
      </c>
      <c r="D160" s="24" t="s">
        <v>13</v>
      </c>
      <c r="E160" s="24" t="s">
        <v>13</v>
      </c>
      <c r="F160" s="24" t="s">
        <v>13</v>
      </c>
      <c r="G160" s="24" t="s">
        <v>13</v>
      </c>
      <c r="H160" s="24" t="s">
        <v>13</v>
      </c>
      <c r="I160" s="24" t="s">
        <v>13</v>
      </c>
      <c r="J160" s="24" t="s">
        <v>13</v>
      </c>
      <c r="K160" s="24" t="s">
        <v>13</v>
      </c>
      <c r="L160" s="24" t="s">
        <v>76</v>
      </c>
      <c r="M160" s="26">
        <v>2</v>
      </c>
      <c r="N160" s="24" t="s">
        <v>102</v>
      </c>
      <c r="O160" s="30">
        <v>12.25</v>
      </c>
      <c r="P160" s="28" t="s">
        <v>13</v>
      </c>
      <c r="Q160" s="29">
        <v>7</v>
      </c>
      <c r="R160" s="24" t="s">
        <v>26</v>
      </c>
      <c r="S160" s="27" t="s">
        <v>20</v>
      </c>
    </row>
    <row r="161" spans="1:19" x14ac:dyDescent="0.2">
      <c r="A161" s="23" t="s">
        <v>85</v>
      </c>
      <c r="B161" s="24" t="s">
        <v>86</v>
      </c>
      <c r="C161" s="25">
        <v>82934</v>
      </c>
      <c r="D161" s="24" t="s">
        <v>13</v>
      </c>
      <c r="E161" s="24" t="s">
        <v>13</v>
      </c>
      <c r="F161" s="24" t="s">
        <v>13</v>
      </c>
      <c r="G161" s="24" t="s">
        <v>13</v>
      </c>
      <c r="H161" s="24" t="s">
        <v>13</v>
      </c>
      <c r="I161" s="24" t="s">
        <v>13</v>
      </c>
      <c r="J161" s="24" t="s">
        <v>13</v>
      </c>
      <c r="K161" s="24" t="s">
        <v>13</v>
      </c>
      <c r="L161" s="24" t="s">
        <v>51</v>
      </c>
      <c r="M161" s="26">
        <v>1</v>
      </c>
      <c r="N161" s="24" t="s">
        <v>88</v>
      </c>
      <c r="O161" s="30" t="s">
        <v>13</v>
      </c>
      <c r="P161" s="28">
        <v>55238</v>
      </c>
      <c r="Q161" s="29">
        <v>35</v>
      </c>
      <c r="R161" s="24" t="s">
        <v>16</v>
      </c>
      <c r="S161" s="27" t="s">
        <v>20</v>
      </c>
    </row>
    <row r="162" spans="1:19" x14ac:dyDescent="0.2">
      <c r="A162" s="23" t="s">
        <v>85</v>
      </c>
      <c r="B162" s="24" t="s">
        <v>86</v>
      </c>
      <c r="C162" s="25">
        <v>82934</v>
      </c>
      <c r="D162" s="24" t="s">
        <v>13</v>
      </c>
      <c r="E162" s="24" t="s">
        <v>13</v>
      </c>
      <c r="F162" s="24" t="s">
        <v>13</v>
      </c>
      <c r="G162" s="24" t="s">
        <v>13</v>
      </c>
      <c r="H162" s="24" t="s">
        <v>13</v>
      </c>
      <c r="I162" s="24" t="s">
        <v>13</v>
      </c>
      <c r="J162" s="24" t="s">
        <v>13</v>
      </c>
      <c r="K162" s="24" t="s">
        <v>13</v>
      </c>
      <c r="L162" s="24" t="s">
        <v>18</v>
      </c>
      <c r="M162" s="26">
        <v>1</v>
      </c>
      <c r="N162" s="24" t="s">
        <v>88</v>
      </c>
      <c r="O162" s="30" t="s">
        <v>13</v>
      </c>
      <c r="P162" s="28">
        <v>57572</v>
      </c>
      <c r="Q162" s="29">
        <v>35</v>
      </c>
      <c r="R162" s="24" t="s">
        <v>16</v>
      </c>
      <c r="S162" s="27" t="s">
        <v>20</v>
      </c>
    </row>
    <row r="163" spans="1:19" x14ac:dyDescent="0.2">
      <c r="A163" s="23" t="s">
        <v>85</v>
      </c>
      <c r="B163" s="24" t="s">
        <v>86</v>
      </c>
      <c r="C163" s="25">
        <v>82934</v>
      </c>
      <c r="D163" s="24" t="s">
        <v>13</v>
      </c>
      <c r="E163" s="24" t="s">
        <v>13</v>
      </c>
      <c r="F163" s="24" t="s">
        <v>13</v>
      </c>
      <c r="G163" s="24" t="s">
        <v>13</v>
      </c>
      <c r="H163" s="24" t="s">
        <v>13</v>
      </c>
      <c r="I163" s="24" t="s">
        <v>13</v>
      </c>
      <c r="J163" s="24" t="s">
        <v>13</v>
      </c>
      <c r="K163" s="24" t="s">
        <v>13</v>
      </c>
      <c r="L163" s="24" t="s">
        <v>18</v>
      </c>
      <c r="M163" s="26">
        <v>1</v>
      </c>
      <c r="N163" s="24" t="s">
        <v>88</v>
      </c>
      <c r="O163" s="30" t="s">
        <v>13</v>
      </c>
      <c r="P163" s="28">
        <v>51065</v>
      </c>
      <c r="Q163" s="29">
        <v>35</v>
      </c>
      <c r="R163" s="24" t="s">
        <v>16</v>
      </c>
      <c r="S163" s="27" t="s">
        <v>20</v>
      </c>
    </row>
    <row r="164" spans="1:19" x14ac:dyDescent="0.2">
      <c r="A164" s="23" t="s">
        <v>85</v>
      </c>
      <c r="B164" s="24" t="s">
        <v>86</v>
      </c>
      <c r="C164" s="25">
        <v>82934</v>
      </c>
      <c r="D164" s="24" t="s">
        <v>13</v>
      </c>
      <c r="E164" s="24" t="s">
        <v>13</v>
      </c>
      <c r="F164" s="24" t="s">
        <v>13</v>
      </c>
      <c r="G164" s="24" t="s">
        <v>13</v>
      </c>
      <c r="H164" s="24" t="s">
        <v>13</v>
      </c>
      <c r="I164" s="24" t="s">
        <v>13</v>
      </c>
      <c r="J164" s="24" t="s">
        <v>13</v>
      </c>
      <c r="K164" s="24" t="s">
        <v>13</v>
      </c>
      <c r="L164" s="24" t="s">
        <v>18</v>
      </c>
      <c r="M164" s="26">
        <v>1</v>
      </c>
      <c r="N164" s="24" t="s">
        <v>88</v>
      </c>
      <c r="O164" s="30" t="s">
        <v>13</v>
      </c>
      <c r="P164" s="28">
        <v>65899</v>
      </c>
      <c r="Q164" s="29">
        <v>35</v>
      </c>
      <c r="R164" s="24" t="s">
        <v>16</v>
      </c>
      <c r="S164" s="27" t="s">
        <v>20</v>
      </c>
    </row>
    <row r="165" spans="1:19" x14ac:dyDescent="0.2">
      <c r="A165" s="23" t="s">
        <v>85</v>
      </c>
      <c r="B165" s="24" t="s">
        <v>86</v>
      </c>
      <c r="C165" s="25">
        <v>82934</v>
      </c>
      <c r="D165" s="24" t="s">
        <v>13</v>
      </c>
      <c r="E165" s="24" t="s">
        <v>13</v>
      </c>
      <c r="F165" s="24" t="s">
        <v>13</v>
      </c>
      <c r="G165" s="24" t="s">
        <v>13</v>
      </c>
      <c r="H165" s="24" t="s">
        <v>13</v>
      </c>
      <c r="I165" s="24" t="s">
        <v>13</v>
      </c>
      <c r="J165" s="24" t="s">
        <v>13</v>
      </c>
      <c r="K165" s="24" t="s">
        <v>13</v>
      </c>
      <c r="L165" s="24" t="s">
        <v>18</v>
      </c>
      <c r="M165" s="26">
        <v>1</v>
      </c>
      <c r="N165" s="24" t="s">
        <v>88</v>
      </c>
      <c r="O165" s="30" t="s">
        <v>13</v>
      </c>
      <c r="P165" s="28">
        <v>63487</v>
      </c>
      <c r="Q165" s="29">
        <v>35</v>
      </c>
      <c r="R165" s="24" t="s">
        <v>16</v>
      </c>
      <c r="S165" s="27" t="s">
        <v>20</v>
      </c>
    </row>
    <row r="166" spans="1:19" x14ac:dyDescent="0.2">
      <c r="A166" s="23" t="s">
        <v>85</v>
      </c>
      <c r="B166" s="24" t="s">
        <v>86</v>
      </c>
      <c r="C166" s="25">
        <v>82934</v>
      </c>
      <c r="D166" s="24" t="s">
        <v>13</v>
      </c>
      <c r="E166" s="24" t="s">
        <v>13</v>
      </c>
      <c r="F166" s="24" t="s">
        <v>13</v>
      </c>
      <c r="G166" s="24" t="s">
        <v>13</v>
      </c>
      <c r="H166" s="24" t="s">
        <v>13</v>
      </c>
      <c r="I166" s="24" t="s">
        <v>13</v>
      </c>
      <c r="J166" s="24" t="s">
        <v>13</v>
      </c>
      <c r="K166" s="24" t="s">
        <v>13</v>
      </c>
      <c r="L166" s="24" t="s">
        <v>18</v>
      </c>
      <c r="M166" s="26">
        <v>1</v>
      </c>
      <c r="N166" s="24" t="s">
        <v>87</v>
      </c>
      <c r="O166" s="30" t="s">
        <v>13</v>
      </c>
      <c r="P166" s="28">
        <v>90034</v>
      </c>
      <c r="Q166" s="29">
        <v>35</v>
      </c>
      <c r="R166" s="24" t="s">
        <v>16</v>
      </c>
      <c r="S166" s="27" t="s">
        <v>17</v>
      </c>
    </row>
    <row r="167" spans="1:19" x14ac:dyDescent="0.2">
      <c r="A167" s="23" t="s">
        <v>85</v>
      </c>
      <c r="B167" s="24" t="s">
        <v>86</v>
      </c>
      <c r="C167" s="25">
        <v>82934</v>
      </c>
      <c r="D167" s="24" t="s">
        <v>13</v>
      </c>
      <c r="E167" s="24" t="s">
        <v>13</v>
      </c>
      <c r="F167" s="24" t="s">
        <v>13</v>
      </c>
      <c r="G167" s="24" t="s">
        <v>13</v>
      </c>
      <c r="H167" s="24" t="s">
        <v>13</v>
      </c>
      <c r="I167" s="24" t="s">
        <v>13</v>
      </c>
      <c r="J167" s="24" t="s">
        <v>13</v>
      </c>
      <c r="K167" s="24" t="s">
        <v>13</v>
      </c>
      <c r="L167" s="24" t="s">
        <v>18</v>
      </c>
      <c r="M167" s="26">
        <v>1</v>
      </c>
      <c r="N167" s="24" t="s">
        <v>100</v>
      </c>
      <c r="O167" s="30">
        <v>18</v>
      </c>
      <c r="P167" s="28" t="s">
        <v>13</v>
      </c>
      <c r="Q167" s="29">
        <v>3</v>
      </c>
      <c r="R167" s="24" t="s">
        <v>16</v>
      </c>
      <c r="S167" s="27" t="s">
        <v>20</v>
      </c>
    </row>
    <row r="168" spans="1:19" x14ac:dyDescent="0.2">
      <c r="A168" s="23" t="s">
        <v>85</v>
      </c>
      <c r="B168" s="24" t="s">
        <v>86</v>
      </c>
      <c r="C168" s="25">
        <v>82934</v>
      </c>
      <c r="D168" s="24" t="s">
        <v>13</v>
      </c>
      <c r="E168" s="24" t="s">
        <v>13</v>
      </c>
      <c r="F168" s="24" t="s">
        <v>13</v>
      </c>
      <c r="G168" s="24" t="s">
        <v>13</v>
      </c>
      <c r="H168" s="24" t="s">
        <v>13</v>
      </c>
      <c r="I168" s="24" t="s">
        <v>13</v>
      </c>
      <c r="J168" s="24" t="s">
        <v>13</v>
      </c>
      <c r="K168" s="24" t="s">
        <v>13</v>
      </c>
      <c r="L168" s="24" t="s">
        <v>18</v>
      </c>
      <c r="M168" s="26">
        <v>1</v>
      </c>
      <c r="N168" s="24" t="s">
        <v>100</v>
      </c>
      <c r="O168" s="30">
        <v>18</v>
      </c>
      <c r="P168" s="28" t="s">
        <v>13</v>
      </c>
      <c r="Q168" s="29">
        <v>4</v>
      </c>
      <c r="R168" s="24" t="s">
        <v>16</v>
      </c>
      <c r="S168" s="27" t="s">
        <v>20</v>
      </c>
    </row>
    <row r="169" spans="1:19" x14ac:dyDescent="0.2">
      <c r="A169" s="23" t="s">
        <v>85</v>
      </c>
      <c r="B169" s="24" t="s">
        <v>86</v>
      </c>
      <c r="C169" s="25">
        <v>82934</v>
      </c>
      <c r="D169" s="24" t="s">
        <v>13</v>
      </c>
      <c r="E169" s="24" t="s">
        <v>13</v>
      </c>
      <c r="F169" s="24" t="s">
        <v>13</v>
      </c>
      <c r="G169" s="24" t="s">
        <v>13</v>
      </c>
      <c r="H169" s="24" t="s">
        <v>13</v>
      </c>
      <c r="I169" s="24" t="s">
        <v>13</v>
      </c>
      <c r="J169" s="24" t="s">
        <v>13</v>
      </c>
      <c r="K169" s="24" t="s">
        <v>13</v>
      </c>
      <c r="L169" s="24" t="s">
        <v>18</v>
      </c>
      <c r="M169" s="26">
        <v>1</v>
      </c>
      <c r="N169" s="24" t="s">
        <v>101</v>
      </c>
      <c r="O169" s="30">
        <v>13.8</v>
      </c>
      <c r="P169" s="28" t="s">
        <v>13</v>
      </c>
      <c r="Q169" s="29">
        <v>3</v>
      </c>
      <c r="R169" s="24" t="s">
        <v>23</v>
      </c>
      <c r="S169" s="27" t="s">
        <v>20</v>
      </c>
    </row>
    <row r="170" spans="1:19" x14ac:dyDescent="0.2">
      <c r="A170" s="23" t="s">
        <v>85</v>
      </c>
      <c r="B170" s="24" t="s">
        <v>86</v>
      </c>
      <c r="C170" s="25">
        <v>82934</v>
      </c>
      <c r="D170" s="24" t="s">
        <v>13</v>
      </c>
      <c r="E170" s="24" t="s">
        <v>13</v>
      </c>
      <c r="F170" s="24" t="s">
        <v>13</v>
      </c>
      <c r="G170" s="24" t="s">
        <v>13</v>
      </c>
      <c r="H170" s="24" t="s">
        <v>13</v>
      </c>
      <c r="I170" s="24" t="s">
        <v>13</v>
      </c>
      <c r="J170" s="24" t="s">
        <v>13</v>
      </c>
      <c r="K170" s="24" t="s">
        <v>13</v>
      </c>
      <c r="L170" s="24" t="s">
        <v>18</v>
      </c>
      <c r="M170" s="26">
        <v>1</v>
      </c>
      <c r="N170" s="24" t="s">
        <v>100</v>
      </c>
      <c r="O170" s="30">
        <v>18.36</v>
      </c>
      <c r="P170" s="28" t="s">
        <v>13</v>
      </c>
      <c r="Q170" s="29">
        <v>4</v>
      </c>
      <c r="R170" s="24" t="s">
        <v>16</v>
      </c>
      <c r="S170" s="27" t="s">
        <v>20</v>
      </c>
    </row>
    <row r="171" spans="1:19" x14ac:dyDescent="0.2">
      <c r="A171" s="23" t="s">
        <v>85</v>
      </c>
      <c r="B171" s="24" t="s">
        <v>86</v>
      </c>
      <c r="C171" s="25">
        <v>82934</v>
      </c>
      <c r="D171" s="24" t="s">
        <v>13</v>
      </c>
      <c r="E171" s="24" t="s">
        <v>13</v>
      </c>
      <c r="F171" s="24" t="s">
        <v>13</v>
      </c>
      <c r="G171" s="24" t="s">
        <v>13</v>
      </c>
      <c r="H171" s="24" t="s">
        <v>13</v>
      </c>
      <c r="I171" s="24" t="s">
        <v>13</v>
      </c>
      <c r="J171" s="24" t="s">
        <v>13</v>
      </c>
      <c r="K171" s="24" t="s">
        <v>13</v>
      </c>
      <c r="L171" s="24" t="s">
        <v>18</v>
      </c>
      <c r="M171" s="26">
        <v>1</v>
      </c>
      <c r="N171" s="24" t="s">
        <v>100</v>
      </c>
      <c r="O171" s="30">
        <v>18</v>
      </c>
      <c r="P171" s="28" t="s">
        <v>13</v>
      </c>
      <c r="Q171" s="29">
        <v>11</v>
      </c>
      <c r="R171" s="24" t="s">
        <v>16</v>
      </c>
      <c r="S171" s="27" t="s">
        <v>20</v>
      </c>
    </row>
    <row r="172" spans="1:19" x14ac:dyDescent="0.2">
      <c r="A172" s="23" t="s">
        <v>85</v>
      </c>
      <c r="B172" s="24" t="s">
        <v>86</v>
      </c>
      <c r="C172" s="25">
        <v>82934</v>
      </c>
      <c r="D172" s="24" t="s">
        <v>13</v>
      </c>
      <c r="E172" s="24" t="s">
        <v>13</v>
      </c>
      <c r="F172" s="24" t="s">
        <v>13</v>
      </c>
      <c r="G172" s="24" t="s">
        <v>13</v>
      </c>
      <c r="H172" s="24" t="s">
        <v>13</v>
      </c>
      <c r="I172" s="24" t="s">
        <v>13</v>
      </c>
      <c r="J172" s="24" t="s">
        <v>13</v>
      </c>
      <c r="K172" s="24" t="s">
        <v>13</v>
      </c>
      <c r="L172" s="24" t="s">
        <v>18</v>
      </c>
      <c r="M172" s="26">
        <v>1</v>
      </c>
      <c r="N172" s="24" t="s">
        <v>100</v>
      </c>
      <c r="O172" s="30">
        <v>18</v>
      </c>
      <c r="P172" s="28" t="s">
        <v>13</v>
      </c>
      <c r="Q172" s="29">
        <v>3</v>
      </c>
      <c r="R172" s="24" t="s">
        <v>16</v>
      </c>
      <c r="S172" s="27" t="s">
        <v>20</v>
      </c>
    </row>
    <row r="173" spans="1:19" x14ac:dyDescent="0.2">
      <c r="A173" s="23" t="s">
        <v>85</v>
      </c>
      <c r="B173" s="24" t="s">
        <v>86</v>
      </c>
      <c r="C173" s="25">
        <v>82934</v>
      </c>
      <c r="D173" s="24" t="s">
        <v>13</v>
      </c>
      <c r="E173" s="24" t="s">
        <v>13</v>
      </c>
      <c r="F173" s="24" t="s">
        <v>13</v>
      </c>
      <c r="G173" s="24" t="s">
        <v>13</v>
      </c>
      <c r="H173" s="24" t="s">
        <v>13</v>
      </c>
      <c r="I173" s="24" t="s">
        <v>13</v>
      </c>
      <c r="J173" s="24" t="s">
        <v>13</v>
      </c>
      <c r="K173" s="24" t="s">
        <v>13</v>
      </c>
      <c r="L173" s="24" t="s">
        <v>18</v>
      </c>
      <c r="M173" s="26">
        <v>1</v>
      </c>
      <c r="N173" s="24" t="s">
        <v>100</v>
      </c>
      <c r="O173" s="30">
        <v>18</v>
      </c>
      <c r="P173" s="28" t="s">
        <v>13</v>
      </c>
      <c r="Q173" s="29">
        <v>18</v>
      </c>
      <c r="R173" s="24" t="s">
        <v>16</v>
      </c>
      <c r="S173" s="27" t="s">
        <v>20</v>
      </c>
    </row>
    <row r="174" spans="1:19" x14ac:dyDescent="0.2">
      <c r="A174" s="15" t="s">
        <v>113</v>
      </c>
      <c r="B174" s="16" t="s">
        <v>114</v>
      </c>
      <c r="C174" s="17">
        <v>36405</v>
      </c>
      <c r="D174" s="18">
        <v>258</v>
      </c>
      <c r="E174" s="18">
        <v>6.45</v>
      </c>
      <c r="F174" s="18">
        <v>258</v>
      </c>
      <c r="G174" s="18">
        <v>6.45</v>
      </c>
      <c r="H174" s="18">
        <v>550</v>
      </c>
      <c r="I174" s="18">
        <v>13.75</v>
      </c>
      <c r="J174" s="18">
        <v>808</v>
      </c>
      <c r="K174" s="18">
        <v>20.2</v>
      </c>
      <c r="L174" s="16"/>
      <c r="M174" s="19">
        <v>35</v>
      </c>
      <c r="N174" s="16"/>
      <c r="O174" s="20">
        <v>18.514119999999998</v>
      </c>
      <c r="P174" s="21">
        <v>63538.428569999996</v>
      </c>
      <c r="Q174" s="18">
        <v>25.54167</v>
      </c>
      <c r="R174" s="16"/>
      <c r="S174" s="22"/>
    </row>
    <row r="175" spans="1:19" x14ac:dyDescent="0.2">
      <c r="A175" s="23" t="s">
        <v>113</v>
      </c>
      <c r="B175" s="24" t="s">
        <v>114</v>
      </c>
      <c r="C175" s="25">
        <v>36405</v>
      </c>
      <c r="D175" s="24" t="s">
        <v>13</v>
      </c>
      <c r="E175" s="24" t="s">
        <v>13</v>
      </c>
      <c r="F175" s="24" t="s">
        <v>13</v>
      </c>
      <c r="G175" s="24" t="s">
        <v>13</v>
      </c>
      <c r="H175" s="24" t="s">
        <v>13</v>
      </c>
      <c r="I175" s="24" t="s">
        <v>13</v>
      </c>
      <c r="J175" s="24" t="s">
        <v>13</v>
      </c>
      <c r="K175" s="24" t="s">
        <v>13</v>
      </c>
      <c r="L175" s="24" t="s">
        <v>32</v>
      </c>
      <c r="M175" s="26">
        <v>1</v>
      </c>
      <c r="N175" s="24" t="s">
        <v>122</v>
      </c>
      <c r="O175" s="30">
        <v>25.45</v>
      </c>
      <c r="P175" s="27" t="s">
        <v>13</v>
      </c>
      <c r="Q175" s="29">
        <v>35</v>
      </c>
      <c r="R175" s="24" t="s">
        <v>23</v>
      </c>
      <c r="S175" s="27" t="s">
        <v>20</v>
      </c>
    </row>
    <row r="176" spans="1:19" x14ac:dyDescent="0.2">
      <c r="A176" s="23" t="s">
        <v>113</v>
      </c>
      <c r="B176" s="24" t="s">
        <v>114</v>
      </c>
      <c r="C176" s="25">
        <v>36405</v>
      </c>
      <c r="D176" s="24" t="s">
        <v>13</v>
      </c>
      <c r="E176" s="24" t="s">
        <v>13</v>
      </c>
      <c r="F176" s="24" t="s">
        <v>13</v>
      </c>
      <c r="G176" s="24" t="s">
        <v>13</v>
      </c>
      <c r="H176" s="24" t="s">
        <v>13</v>
      </c>
      <c r="I176" s="24" t="s">
        <v>13</v>
      </c>
      <c r="J176" s="24" t="s">
        <v>13</v>
      </c>
      <c r="K176" s="24" t="s">
        <v>13</v>
      </c>
      <c r="L176" s="24" t="s">
        <v>38</v>
      </c>
      <c r="M176" s="26">
        <v>1</v>
      </c>
      <c r="N176" s="24" t="s">
        <v>117</v>
      </c>
      <c r="O176" s="27" t="s">
        <v>13</v>
      </c>
      <c r="P176" s="28">
        <v>59497</v>
      </c>
      <c r="Q176" s="29">
        <v>35</v>
      </c>
      <c r="R176" s="24" t="s">
        <v>16</v>
      </c>
      <c r="S176" s="27" t="s">
        <v>17</v>
      </c>
    </row>
    <row r="177" spans="1:19" x14ac:dyDescent="0.2">
      <c r="A177" s="23" t="s">
        <v>113</v>
      </c>
      <c r="B177" s="24" t="s">
        <v>114</v>
      </c>
      <c r="C177" s="25">
        <v>36405</v>
      </c>
      <c r="D177" s="24" t="s">
        <v>13</v>
      </c>
      <c r="E177" s="24" t="s">
        <v>13</v>
      </c>
      <c r="F177" s="24" t="s">
        <v>13</v>
      </c>
      <c r="G177" s="24" t="s">
        <v>13</v>
      </c>
      <c r="H177" s="24" t="s">
        <v>13</v>
      </c>
      <c r="I177" s="24" t="s">
        <v>13</v>
      </c>
      <c r="J177" s="24" t="s">
        <v>13</v>
      </c>
      <c r="K177" s="24" t="s">
        <v>13</v>
      </c>
      <c r="L177" s="24" t="s">
        <v>38</v>
      </c>
      <c r="M177" s="26">
        <v>1</v>
      </c>
      <c r="N177" s="24" t="s">
        <v>118</v>
      </c>
      <c r="O177" s="27" t="s">
        <v>13</v>
      </c>
      <c r="P177" s="28">
        <v>58369</v>
      </c>
      <c r="Q177" s="29">
        <v>35</v>
      </c>
      <c r="R177" s="24" t="s">
        <v>16</v>
      </c>
      <c r="S177" s="27" t="s">
        <v>17</v>
      </c>
    </row>
    <row r="178" spans="1:19" x14ac:dyDescent="0.2">
      <c r="A178" s="23" t="s">
        <v>113</v>
      </c>
      <c r="B178" s="24" t="s">
        <v>114</v>
      </c>
      <c r="C178" s="25">
        <v>36405</v>
      </c>
      <c r="D178" s="24" t="s">
        <v>13</v>
      </c>
      <c r="E178" s="24" t="s">
        <v>13</v>
      </c>
      <c r="F178" s="24" t="s">
        <v>13</v>
      </c>
      <c r="G178" s="24" t="s">
        <v>13</v>
      </c>
      <c r="H178" s="24" t="s">
        <v>13</v>
      </c>
      <c r="I178" s="24" t="s">
        <v>13</v>
      </c>
      <c r="J178" s="24" t="s">
        <v>13</v>
      </c>
      <c r="K178" s="24" t="s">
        <v>13</v>
      </c>
      <c r="L178" s="24" t="s">
        <v>38</v>
      </c>
      <c r="M178" s="26">
        <v>2</v>
      </c>
      <c r="N178" s="24" t="s">
        <v>125</v>
      </c>
      <c r="O178" s="30">
        <v>17.03</v>
      </c>
      <c r="P178" s="27" t="s">
        <v>13</v>
      </c>
      <c r="Q178" s="29">
        <v>19.5</v>
      </c>
      <c r="R178" s="24" t="s">
        <v>91</v>
      </c>
      <c r="S178" s="27" t="s">
        <v>20</v>
      </c>
    </row>
    <row r="179" spans="1:19" x14ac:dyDescent="0.2">
      <c r="A179" s="23" t="s">
        <v>113</v>
      </c>
      <c r="B179" s="24" t="s">
        <v>114</v>
      </c>
      <c r="C179" s="25">
        <v>36405</v>
      </c>
      <c r="D179" s="24" t="s">
        <v>13</v>
      </c>
      <c r="E179" s="24" t="s">
        <v>13</v>
      </c>
      <c r="F179" s="24" t="s">
        <v>13</v>
      </c>
      <c r="G179" s="24" t="s">
        <v>13</v>
      </c>
      <c r="H179" s="24" t="s">
        <v>13</v>
      </c>
      <c r="I179" s="24" t="s">
        <v>13</v>
      </c>
      <c r="J179" s="24" t="s">
        <v>13</v>
      </c>
      <c r="K179" s="24" t="s">
        <v>13</v>
      </c>
      <c r="L179" s="24" t="s">
        <v>38</v>
      </c>
      <c r="M179" s="26">
        <v>1</v>
      </c>
      <c r="N179" s="24" t="s">
        <v>125</v>
      </c>
      <c r="O179" s="30">
        <v>17.8</v>
      </c>
      <c r="P179" s="27" t="s">
        <v>13</v>
      </c>
      <c r="Q179" s="29">
        <v>19.5</v>
      </c>
      <c r="R179" s="24" t="s">
        <v>91</v>
      </c>
      <c r="S179" s="27" t="s">
        <v>20</v>
      </c>
    </row>
    <row r="180" spans="1:19" x14ac:dyDescent="0.2">
      <c r="A180" s="23" t="s">
        <v>113</v>
      </c>
      <c r="B180" s="24" t="s">
        <v>114</v>
      </c>
      <c r="C180" s="25">
        <v>36405</v>
      </c>
      <c r="D180" s="24" t="s">
        <v>13</v>
      </c>
      <c r="E180" s="24" t="s">
        <v>13</v>
      </c>
      <c r="F180" s="24" t="s">
        <v>13</v>
      </c>
      <c r="G180" s="24" t="s">
        <v>13</v>
      </c>
      <c r="H180" s="24" t="s">
        <v>13</v>
      </c>
      <c r="I180" s="24" t="s">
        <v>13</v>
      </c>
      <c r="J180" s="24" t="s">
        <v>13</v>
      </c>
      <c r="K180" s="24" t="s">
        <v>13</v>
      </c>
      <c r="L180" s="24" t="s">
        <v>38</v>
      </c>
      <c r="M180" s="26">
        <v>1</v>
      </c>
      <c r="N180" s="24" t="s">
        <v>125</v>
      </c>
      <c r="O180" s="30">
        <v>17.03</v>
      </c>
      <c r="P180" s="27" t="s">
        <v>13</v>
      </c>
      <c r="Q180" s="29">
        <v>15</v>
      </c>
      <c r="R180" s="24" t="s">
        <v>91</v>
      </c>
      <c r="S180" s="27" t="s">
        <v>20</v>
      </c>
    </row>
    <row r="181" spans="1:19" x14ac:dyDescent="0.2">
      <c r="A181" s="23" t="s">
        <v>113</v>
      </c>
      <c r="B181" s="24" t="s">
        <v>114</v>
      </c>
      <c r="C181" s="25">
        <v>36405</v>
      </c>
      <c r="D181" s="24" t="s">
        <v>13</v>
      </c>
      <c r="E181" s="24" t="s">
        <v>13</v>
      </c>
      <c r="F181" s="24" t="s">
        <v>13</v>
      </c>
      <c r="G181" s="24" t="s">
        <v>13</v>
      </c>
      <c r="H181" s="24" t="s">
        <v>13</v>
      </c>
      <c r="I181" s="24" t="s">
        <v>13</v>
      </c>
      <c r="J181" s="24" t="s">
        <v>13</v>
      </c>
      <c r="K181" s="24" t="s">
        <v>13</v>
      </c>
      <c r="L181" s="24" t="s">
        <v>65</v>
      </c>
      <c r="M181" s="26">
        <v>1</v>
      </c>
      <c r="N181" s="24" t="s">
        <v>115</v>
      </c>
      <c r="O181" s="27" t="s">
        <v>13</v>
      </c>
      <c r="P181" s="28">
        <v>71202</v>
      </c>
      <c r="Q181" s="29">
        <v>35</v>
      </c>
      <c r="R181" s="24" t="s">
        <v>16</v>
      </c>
      <c r="S181" s="27" t="s">
        <v>17</v>
      </c>
    </row>
    <row r="182" spans="1:19" x14ac:dyDescent="0.2">
      <c r="A182" s="23" t="s">
        <v>113</v>
      </c>
      <c r="B182" s="24" t="s">
        <v>114</v>
      </c>
      <c r="C182" s="25">
        <v>36405</v>
      </c>
      <c r="D182" s="24" t="s">
        <v>13</v>
      </c>
      <c r="E182" s="24" t="s">
        <v>13</v>
      </c>
      <c r="F182" s="24" t="s">
        <v>13</v>
      </c>
      <c r="G182" s="24" t="s">
        <v>13</v>
      </c>
      <c r="H182" s="24" t="s">
        <v>13</v>
      </c>
      <c r="I182" s="24" t="s">
        <v>13</v>
      </c>
      <c r="J182" s="24" t="s">
        <v>13</v>
      </c>
      <c r="K182" s="24" t="s">
        <v>13</v>
      </c>
      <c r="L182" s="24" t="s">
        <v>21</v>
      </c>
      <c r="M182" s="26">
        <v>1</v>
      </c>
      <c r="N182" s="24" t="s">
        <v>108</v>
      </c>
      <c r="O182" s="30">
        <v>24.2</v>
      </c>
      <c r="P182" s="27" t="s">
        <v>13</v>
      </c>
      <c r="Q182" s="29">
        <v>35</v>
      </c>
      <c r="R182" s="24" t="s">
        <v>37</v>
      </c>
      <c r="S182" s="27" t="s">
        <v>17</v>
      </c>
    </row>
    <row r="183" spans="1:19" x14ac:dyDescent="0.2">
      <c r="A183" s="23" t="s">
        <v>113</v>
      </c>
      <c r="B183" s="24" t="s">
        <v>114</v>
      </c>
      <c r="C183" s="25">
        <v>36405</v>
      </c>
      <c r="D183" s="24" t="s">
        <v>13</v>
      </c>
      <c r="E183" s="24" t="s">
        <v>13</v>
      </c>
      <c r="F183" s="24" t="s">
        <v>13</v>
      </c>
      <c r="G183" s="24" t="s">
        <v>13</v>
      </c>
      <c r="H183" s="24" t="s">
        <v>13</v>
      </c>
      <c r="I183" s="24" t="s">
        <v>13</v>
      </c>
      <c r="J183" s="24" t="s">
        <v>13</v>
      </c>
      <c r="K183" s="24" t="s">
        <v>13</v>
      </c>
      <c r="L183" s="24" t="s">
        <v>21</v>
      </c>
      <c r="M183" s="26">
        <v>6</v>
      </c>
      <c r="N183" s="24" t="s">
        <v>127</v>
      </c>
      <c r="O183" s="30">
        <v>15.87</v>
      </c>
      <c r="P183" s="27" t="s">
        <v>13</v>
      </c>
      <c r="Q183" s="29">
        <v>19.5</v>
      </c>
      <c r="R183" s="24" t="s">
        <v>23</v>
      </c>
      <c r="S183" s="27" t="s">
        <v>20</v>
      </c>
    </row>
    <row r="184" spans="1:19" x14ac:dyDescent="0.2">
      <c r="A184" s="23" t="s">
        <v>113</v>
      </c>
      <c r="B184" s="24" t="s">
        <v>114</v>
      </c>
      <c r="C184" s="25">
        <v>36405</v>
      </c>
      <c r="D184" s="24" t="s">
        <v>13</v>
      </c>
      <c r="E184" s="24" t="s">
        <v>13</v>
      </c>
      <c r="F184" s="24" t="s">
        <v>13</v>
      </c>
      <c r="G184" s="24" t="s">
        <v>13</v>
      </c>
      <c r="H184" s="24" t="s">
        <v>13</v>
      </c>
      <c r="I184" s="24" t="s">
        <v>13</v>
      </c>
      <c r="J184" s="24" t="s">
        <v>13</v>
      </c>
      <c r="K184" s="24" t="s">
        <v>13</v>
      </c>
      <c r="L184" s="24" t="s">
        <v>21</v>
      </c>
      <c r="M184" s="26">
        <v>1</v>
      </c>
      <c r="N184" s="24" t="s">
        <v>127</v>
      </c>
      <c r="O184" s="30">
        <v>15.87</v>
      </c>
      <c r="P184" s="27" t="s">
        <v>13</v>
      </c>
      <c r="Q184" s="29">
        <v>16.5</v>
      </c>
      <c r="R184" s="24" t="s">
        <v>23</v>
      </c>
      <c r="S184" s="27" t="s">
        <v>20</v>
      </c>
    </row>
    <row r="185" spans="1:19" x14ac:dyDescent="0.2">
      <c r="A185" s="23" t="s">
        <v>113</v>
      </c>
      <c r="B185" s="24" t="s">
        <v>114</v>
      </c>
      <c r="C185" s="25">
        <v>36405</v>
      </c>
      <c r="D185" s="24" t="s">
        <v>13</v>
      </c>
      <c r="E185" s="24" t="s">
        <v>13</v>
      </c>
      <c r="F185" s="24" t="s">
        <v>13</v>
      </c>
      <c r="G185" s="24" t="s">
        <v>13</v>
      </c>
      <c r="H185" s="24" t="s">
        <v>13</v>
      </c>
      <c r="I185" s="24" t="s">
        <v>13</v>
      </c>
      <c r="J185" s="24" t="s">
        <v>13</v>
      </c>
      <c r="K185" s="24" t="s">
        <v>13</v>
      </c>
      <c r="L185" s="24" t="s">
        <v>47</v>
      </c>
      <c r="M185" s="26">
        <v>1</v>
      </c>
      <c r="N185" s="24" t="s">
        <v>120</v>
      </c>
      <c r="O185" s="30" t="s">
        <v>13</v>
      </c>
      <c r="P185" s="28">
        <v>57385</v>
      </c>
      <c r="Q185" s="29">
        <v>35</v>
      </c>
      <c r="R185" s="24" t="s">
        <v>16</v>
      </c>
      <c r="S185" s="27" t="s">
        <v>17</v>
      </c>
    </row>
    <row r="186" spans="1:19" x14ac:dyDescent="0.2">
      <c r="A186" s="23" t="s">
        <v>113</v>
      </c>
      <c r="B186" s="24" t="s">
        <v>114</v>
      </c>
      <c r="C186" s="25">
        <v>36405</v>
      </c>
      <c r="D186" s="24" t="s">
        <v>13</v>
      </c>
      <c r="E186" s="24" t="s">
        <v>13</v>
      </c>
      <c r="F186" s="24" t="s">
        <v>13</v>
      </c>
      <c r="G186" s="24" t="s">
        <v>13</v>
      </c>
      <c r="H186" s="24" t="s">
        <v>13</v>
      </c>
      <c r="I186" s="24" t="s">
        <v>13</v>
      </c>
      <c r="J186" s="24" t="s">
        <v>13</v>
      </c>
      <c r="K186" s="24" t="s">
        <v>13</v>
      </c>
      <c r="L186" s="24" t="s">
        <v>47</v>
      </c>
      <c r="M186" s="26">
        <v>1</v>
      </c>
      <c r="N186" s="24" t="s">
        <v>128</v>
      </c>
      <c r="O186" s="30">
        <v>16.86</v>
      </c>
      <c r="P186" s="27" t="s">
        <v>13</v>
      </c>
      <c r="Q186" s="29">
        <v>19.5</v>
      </c>
      <c r="R186" s="24" t="s">
        <v>23</v>
      </c>
      <c r="S186" s="27" t="s">
        <v>20</v>
      </c>
    </row>
    <row r="187" spans="1:19" x14ac:dyDescent="0.2">
      <c r="A187" s="23" t="s">
        <v>113</v>
      </c>
      <c r="B187" s="24" t="s">
        <v>114</v>
      </c>
      <c r="C187" s="25">
        <v>36405</v>
      </c>
      <c r="D187" s="24" t="s">
        <v>13</v>
      </c>
      <c r="E187" s="24" t="s">
        <v>13</v>
      </c>
      <c r="F187" s="24" t="s">
        <v>13</v>
      </c>
      <c r="G187" s="24" t="s">
        <v>13</v>
      </c>
      <c r="H187" s="24" t="s">
        <v>13</v>
      </c>
      <c r="I187" s="24" t="s">
        <v>13</v>
      </c>
      <c r="J187" s="24" t="s">
        <v>13</v>
      </c>
      <c r="K187" s="24" t="s">
        <v>13</v>
      </c>
      <c r="L187" s="24" t="s">
        <v>47</v>
      </c>
      <c r="M187" s="26">
        <v>1</v>
      </c>
      <c r="N187" s="24" t="s">
        <v>128</v>
      </c>
      <c r="O187" s="30">
        <v>16.690000000000001</v>
      </c>
      <c r="P187" s="27" t="s">
        <v>13</v>
      </c>
      <c r="Q187" s="29">
        <v>19.5</v>
      </c>
      <c r="R187" s="24" t="s">
        <v>23</v>
      </c>
      <c r="S187" s="27" t="s">
        <v>20</v>
      </c>
    </row>
    <row r="188" spans="1:19" x14ac:dyDescent="0.2">
      <c r="A188" s="23" t="s">
        <v>113</v>
      </c>
      <c r="B188" s="24" t="s">
        <v>114</v>
      </c>
      <c r="C188" s="25">
        <v>36405</v>
      </c>
      <c r="D188" s="24" t="s">
        <v>13</v>
      </c>
      <c r="E188" s="24" t="s">
        <v>13</v>
      </c>
      <c r="F188" s="24" t="s">
        <v>13</v>
      </c>
      <c r="G188" s="24" t="s">
        <v>13</v>
      </c>
      <c r="H188" s="24" t="s">
        <v>13</v>
      </c>
      <c r="I188" s="24" t="s">
        <v>13</v>
      </c>
      <c r="J188" s="24" t="s">
        <v>13</v>
      </c>
      <c r="K188" s="24" t="s">
        <v>13</v>
      </c>
      <c r="L188" s="24" t="s">
        <v>14</v>
      </c>
      <c r="M188" s="26">
        <v>1</v>
      </c>
      <c r="N188" s="24" t="s">
        <v>15</v>
      </c>
      <c r="O188" s="27" t="s">
        <v>13</v>
      </c>
      <c r="P188" s="28">
        <v>82697</v>
      </c>
      <c r="Q188" s="29">
        <v>35</v>
      </c>
      <c r="R188" s="24" t="s">
        <v>16</v>
      </c>
      <c r="S188" s="27" t="s">
        <v>17</v>
      </c>
    </row>
    <row r="189" spans="1:19" x14ac:dyDescent="0.2">
      <c r="A189" s="23" t="s">
        <v>113</v>
      </c>
      <c r="B189" s="24" t="s">
        <v>114</v>
      </c>
      <c r="C189" s="25">
        <v>36405</v>
      </c>
      <c r="D189" s="24" t="s">
        <v>13</v>
      </c>
      <c r="E189" s="24" t="s">
        <v>13</v>
      </c>
      <c r="F189" s="24" t="s">
        <v>13</v>
      </c>
      <c r="G189" s="24" t="s">
        <v>13</v>
      </c>
      <c r="H189" s="24" t="s">
        <v>13</v>
      </c>
      <c r="I189" s="24" t="s">
        <v>13</v>
      </c>
      <c r="J189" s="24" t="s">
        <v>13</v>
      </c>
      <c r="K189" s="24" t="s">
        <v>13</v>
      </c>
      <c r="L189" s="24" t="s">
        <v>24</v>
      </c>
      <c r="M189" s="26">
        <v>1</v>
      </c>
      <c r="N189" s="24" t="s">
        <v>130</v>
      </c>
      <c r="O189" s="30">
        <v>21.45</v>
      </c>
      <c r="P189" s="27" t="s">
        <v>13</v>
      </c>
      <c r="Q189" s="29">
        <v>40</v>
      </c>
      <c r="R189" s="24" t="s">
        <v>26</v>
      </c>
      <c r="S189" s="27" t="s">
        <v>17</v>
      </c>
    </row>
    <row r="190" spans="1:19" x14ac:dyDescent="0.2">
      <c r="A190" s="23" t="s">
        <v>113</v>
      </c>
      <c r="B190" s="24" t="s">
        <v>114</v>
      </c>
      <c r="C190" s="25">
        <v>36405</v>
      </c>
      <c r="D190" s="24" t="s">
        <v>13</v>
      </c>
      <c r="E190" s="24" t="s">
        <v>13</v>
      </c>
      <c r="F190" s="24" t="s">
        <v>13</v>
      </c>
      <c r="G190" s="24" t="s">
        <v>13</v>
      </c>
      <c r="H190" s="24" t="s">
        <v>13</v>
      </c>
      <c r="I190" s="24" t="s">
        <v>13</v>
      </c>
      <c r="J190" s="24" t="s">
        <v>13</v>
      </c>
      <c r="K190" s="24" t="s">
        <v>13</v>
      </c>
      <c r="L190" s="24" t="s">
        <v>24</v>
      </c>
      <c r="M190" s="26">
        <v>2</v>
      </c>
      <c r="N190" s="24" t="s">
        <v>131</v>
      </c>
      <c r="O190" s="30">
        <v>17.57</v>
      </c>
      <c r="P190" s="27" t="s">
        <v>13</v>
      </c>
      <c r="Q190" s="29">
        <v>19.5</v>
      </c>
      <c r="R190" s="24" t="s">
        <v>26</v>
      </c>
      <c r="S190" s="27" t="s">
        <v>20</v>
      </c>
    </row>
    <row r="191" spans="1:19" x14ac:dyDescent="0.2">
      <c r="A191" s="23" t="s">
        <v>113</v>
      </c>
      <c r="B191" s="24" t="s">
        <v>114</v>
      </c>
      <c r="C191" s="25">
        <v>36405</v>
      </c>
      <c r="D191" s="24" t="s">
        <v>13</v>
      </c>
      <c r="E191" s="24" t="s">
        <v>13</v>
      </c>
      <c r="F191" s="24" t="s">
        <v>13</v>
      </c>
      <c r="G191" s="24" t="s">
        <v>13</v>
      </c>
      <c r="H191" s="24" t="s">
        <v>13</v>
      </c>
      <c r="I191" s="24" t="s">
        <v>13</v>
      </c>
      <c r="J191" s="24" t="s">
        <v>13</v>
      </c>
      <c r="K191" s="24" t="s">
        <v>13</v>
      </c>
      <c r="L191" s="24" t="s">
        <v>24</v>
      </c>
      <c r="M191" s="26">
        <v>1</v>
      </c>
      <c r="N191" s="24" t="s">
        <v>131</v>
      </c>
      <c r="O191" s="30">
        <v>17.16</v>
      </c>
      <c r="P191" s="27" t="s">
        <v>13</v>
      </c>
      <c r="Q191" s="29">
        <v>8</v>
      </c>
      <c r="R191" s="24" t="s">
        <v>26</v>
      </c>
      <c r="S191" s="27" t="s">
        <v>20</v>
      </c>
    </row>
    <row r="192" spans="1:19" x14ac:dyDescent="0.2">
      <c r="A192" s="23" t="s">
        <v>113</v>
      </c>
      <c r="B192" s="24" t="s">
        <v>114</v>
      </c>
      <c r="C192" s="25">
        <v>36405</v>
      </c>
      <c r="D192" s="24" t="s">
        <v>13</v>
      </c>
      <c r="E192" s="24" t="s">
        <v>13</v>
      </c>
      <c r="F192" s="24" t="s">
        <v>13</v>
      </c>
      <c r="G192" s="24" t="s">
        <v>13</v>
      </c>
      <c r="H192" s="24" t="s">
        <v>13</v>
      </c>
      <c r="I192" s="24" t="s">
        <v>13</v>
      </c>
      <c r="J192" s="24" t="s">
        <v>13</v>
      </c>
      <c r="K192" s="24" t="s">
        <v>13</v>
      </c>
      <c r="L192" s="24" t="s">
        <v>76</v>
      </c>
      <c r="M192" s="26">
        <v>4</v>
      </c>
      <c r="N192" s="24" t="s">
        <v>129</v>
      </c>
      <c r="O192" s="30">
        <v>12.25</v>
      </c>
      <c r="P192" s="27" t="s">
        <v>13</v>
      </c>
      <c r="Q192" s="29">
        <v>15</v>
      </c>
      <c r="R192" s="24" t="s">
        <v>26</v>
      </c>
      <c r="S192" s="27" t="s">
        <v>20</v>
      </c>
    </row>
    <row r="193" spans="1:19" x14ac:dyDescent="0.2">
      <c r="A193" s="23" t="s">
        <v>113</v>
      </c>
      <c r="B193" s="24" t="s">
        <v>114</v>
      </c>
      <c r="C193" s="25">
        <v>36405</v>
      </c>
      <c r="D193" s="24" t="s">
        <v>13</v>
      </c>
      <c r="E193" s="24" t="s">
        <v>13</v>
      </c>
      <c r="F193" s="24" t="s">
        <v>13</v>
      </c>
      <c r="G193" s="24" t="s">
        <v>13</v>
      </c>
      <c r="H193" s="24" t="s">
        <v>13</v>
      </c>
      <c r="I193" s="24" t="s">
        <v>13</v>
      </c>
      <c r="J193" s="24" t="s">
        <v>13</v>
      </c>
      <c r="K193" s="24" t="s">
        <v>13</v>
      </c>
      <c r="L193" s="24" t="s">
        <v>51</v>
      </c>
      <c r="M193" s="26">
        <v>1</v>
      </c>
      <c r="N193" s="24" t="s">
        <v>116</v>
      </c>
      <c r="O193" s="27" t="s">
        <v>13</v>
      </c>
      <c r="P193" s="28">
        <v>57250</v>
      </c>
      <c r="Q193" s="29">
        <v>35</v>
      </c>
      <c r="R193" s="24" t="s">
        <v>16</v>
      </c>
      <c r="S193" s="27" t="s">
        <v>17</v>
      </c>
    </row>
    <row r="194" spans="1:19" x14ac:dyDescent="0.2">
      <c r="A194" s="23" t="s">
        <v>113</v>
      </c>
      <c r="B194" s="24" t="s">
        <v>114</v>
      </c>
      <c r="C194" s="25">
        <v>36405</v>
      </c>
      <c r="D194" s="24" t="s">
        <v>13</v>
      </c>
      <c r="E194" s="24" t="s">
        <v>13</v>
      </c>
      <c r="F194" s="24" t="s">
        <v>13</v>
      </c>
      <c r="G194" s="24" t="s">
        <v>13</v>
      </c>
      <c r="H194" s="24" t="s">
        <v>13</v>
      </c>
      <c r="I194" s="24" t="s">
        <v>13</v>
      </c>
      <c r="J194" s="24" t="s">
        <v>13</v>
      </c>
      <c r="K194" s="24" t="s">
        <v>13</v>
      </c>
      <c r="L194" s="24" t="s">
        <v>51</v>
      </c>
      <c r="M194" s="26">
        <v>1</v>
      </c>
      <c r="N194" s="24" t="s">
        <v>126</v>
      </c>
      <c r="O194" s="30">
        <v>17.03</v>
      </c>
      <c r="P194" s="27" t="s">
        <v>13</v>
      </c>
      <c r="Q194" s="29">
        <v>19.5</v>
      </c>
      <c r="R194" s="24" t="s">
        <v>91</v>
      </c>
      <c r="S194" s="27" t="s">
        <v>20</v>
      </c>
    </row>
    <row r="195" spans="1:19" x14ac:dyDescent="0.2">
      <c r="A195" s="23" t="s">
        <v>113</v>
      </c>
      <c r="B195" s="24" t="s">
        <v>114</v>
      </c>
      <c r="C195" s="25">
        <v>36405</v>
      </c>
      <c r="D195" s="24" t="s">
        <v>13</v>
      </c>
      <c r="E195" s="24" t="s">
        <v>13</v>
      </c>
      <c r="F195" s="24" t="s">
        <v>13</v>
      </c>
      <c r="G195" s="24" t="s">
        <v>13</v>
      </c>
      <c r="H195" s="24" t="s">
        <v>13</v>
      </c>
      <c r="I195" s="24" t="s">
        <v>13</v>
      </c>
      <c r="J195" s="24" t="s">
        <v>13</v>
      </c>
      <c r="K195" s="24" t="s">
        <v>13</v>
      </c>
      <c r="L195" s="24" t="s">
        <v>18</v>
      </c>
      <c r="M195" s="26">
        <v>1</v>
      </c>
      <c r="N195" s="24" t="s">
        <v>119</v>
      </c>
      <c r="O195" s="27" t="s">
        <v>13</v>
      </c>
      <c r="P195" s="28">
        <v>58369</v>
      </c>
      <c r="Q195" s="29">
        <v>35</v>
      </c>
      <c r="R195" s="24" t="s">
        <v>16</v>
      </c>
      <c r="S195" s="27" t="s">
        <v>17</v>
      </c>
    </row>
    <row r="196" spans="1:19" x14ac:dyDescent="0.2">
      <c r="A196" s="23" t="s">
        <v>113</v>
      </c>
      <c r="B196" s="24" t="s">
        <v>114</v>
      </c>
      <c r="C196" s="25">
        <v>36405</v>
      </c>
      <c r="D196" s="24" t="s">
        <v>13</v>
      </c>
      <c r="E196" s="24" t="s">
        <v>13</v>
      </c>
      <c r="F196" s="24" t="s">
        <v>13</v>
      </c>
      <c r="G196" s="24" t="s">
        <v>13</v>
      </c>
      <c r="H196" s="24" t="s">
        <v>13</v>
      </c>
      <c r="I196" s="24" t="s">
        <v>13</v>
      </c>
      <c r="J196" s="24" t="s">
        <v>13</v>
      </c>
      <c r="K196" s="24" t="s">
        <v>13</v>
      </c>
      <c r="L196" s="24" t="s">
        <v>18</v>
      </c>
      <c r="M196" s="26">
        <v>1</v>
      </c>
      <c r="N196" s="24" t="s">
        <v>121</v>
      </c>
      <c r="O196" s="30">
        <v>25.57</v>
      </c>
      <c r="P196" s="27" t="s">
        <v>13</v>
      </c>
      <c r="Q196" s="29">
        <v>12.5</v>
      </c>
      <c r="R196" s="24" t="s">
        <v>16</v>
      </c>
      <c r="S196" s="27" t="s">
        <v>17</v>
      </c>
    </row>
    <row r="197" spans="1:19" x14ac:dyDescent="0.2">
      <c r="A197" s="23" t="s">
        <v>113</v>
      </c>
      <c r="B197" s="24" t="s">
        <v>114</v>
      </c>
      <c r="C197" s="25">
        <v>36405</v>
      </c>
      <c r="D197" s="24" t="s">
        <v>13</v>
      </c>
      <c r="E197" s="24" t="s">
        <v>13</v>
      </c>
      <c r="F197" s="24" t="s">
        <v>13</v>
      </c>
      <c r="G197" s="24" t="s">
        <v>13</v>
      </c>
      <c r="H197" s="24" t="s">
        <v>13</v>
      </c>
      <c r="I197" s="24" t="s">
        <v>13</v>
      </c>
      <c r="J197" s="24" t="s">
        <v>13</v>
      </c>
      <c r="K197" s="24" t="s">
        <v>13</v>
      </c>
      <c r="L197" s="24" t="s">
        <v>18</v>
      </c>
      <c r="M197" s="26">
        <v>1</v>
      </c>
      <c r="N197" s="24" t="s">
        <v>123</v>
      </c>
      <c r="O197" s="30">
        <v>19.88</v>
      </c>
      <c r="P197" s="27" t="s">
        <v>13</v>
      </c>
      <c r="Q197" s="29">
        <v>35</v>
      </c>
      <c r="R197" s="24" t="s">
        <v>23</v>
      </c>
      <c r="S197" s="27" t="s">
        <v>20</v>
      </c>
    </row>
    <row r="198" spans="1:19" x14ac:dyDescent="0.2">
      <c r="A198" s="23" t="s">
        <v>113</v>
      </c>
      <c r="B198" s="24" t="s">
        <v>114</v>
      </c>
      <c r="C198" s="25">
        <v>36405</v>
      </c>
      <c r="D198" s="24" t="s">
        <v>13</v>
      </c>
      <c r="E198" s="24" t="s">
        <v>13</v>
      </c>
      <c r="F198" s="24" t="s">
        <v>13</v>
      </c>
      <c r="G198" s="24" t="s">
        <v>13</v>
      </c>
      <c r="H198" s="24" t="s">
        <v>13</v>
      </c>
      <c r="I198" s="24" t="s">
        <v>13</v>
      </c>
      <c r="J198" s="24" t="s">
        <v>13</v>
      </c>
      <c r="K198" s="24" t="s">
        <v>13</v>
      </c>
      <c r="L198" s="24" t="s">
        <v>18</v>
      </c>
      <c r="M198" s="26">
        <v>2</v>
      </c>
      <c r="N198" s="24" t="s">
        <v>124</v>
      </c>
      <c r="O198" s="30">
        <v>17.03</v>
      </c>
      <c r="P198" s="27" t="s">
        <v>13</v>
      </c>
      <c r="Q198" s="29">
        <v>19.5</v>
      </c>
      <c r="R198" s="24" t="s">
        <v>23</v>
      </c>
      <c r="S198" s="27" t="s">
        <v>20</v>
      </c>
    </row>
    <row r="199" spans="1:19" x14ac:dyDescent="0.2">
      <c r="A199" s="15" t="s">
        <v>135</v>
      </c>
      <c r="B199" s="16" t="s">
        <v>136</v>
      </c>
      <c r="C199" s="17">
        <v>14312</v>
      </c>
      <c r="D199" s="18">
        <v>177.5</v>
      </c>
      <c r="E199" s="18">
        <v>4.4400000000000004</v>
      </c>
      <c r="F199" s="18">
        <v>177.5</v>
      </c>
      <c r="G199" s="18">
        <v>4.4400000000000004</v>
      </c>
      <c r="H199" s="18">
        <v>168</v>
      </c>
      <c r="I199" s="18">
        <v>4.2</v>
      </c>
      <c r="J199" s="18">
        <v>345.5</v>
      </c>
      <c r="K199" s="18">
        <v>8.64</v>
      </c>
      <c r="L199" s="16"/>
      <c r="M199" s="19">
        <v>17</v>
      </c>
      <c r="N199" s="16"/>
      <c r="O199" s="20">
        <v>21.525289999999998</v>
      </c>
      <c r="P199" s="32"/>
      <c r="Q199" s="18">
        <v>20.323530000000002</v>
      </c>
      <c r="R199" s="16"/>
      <c r="S199" s="22"/>
    </row>
    <row r="200" spans="1:19" x14ac:dyDescent="0.2">
      <c r="A200" s="23" t="s">
        <v>135</v>
      </c>
      <c r="B200" s="24" t="s">
        <v>136</v>
      </c>
      <c r="C200" s="25">
        <v>14312</v>
      </c>
      <c r="D200" s="24" t="s">
        <v>13</v>
      </c>
      <c r="E200" s="24" t="s">
        <v>13</v>
      </c>
      <c r="F200" s="24" t="s">
        <v>13</v>
      </c>
      <c r="G200" s="24" t="s">
        <v>13</v>
      </c>
      <c r="H200" s="24" t="s">
        <v>13</v>
      </c>
      <c r="I200" s="24" t="s">
        <v>13</v>
      </c>
      <c r="J200" s="24" t="s">
        <v>13</v>
      </c>
      <c r="K200" s="24" t="s">
        <v>13</v>
      </c>
      <c r="L200" s="24" t="s">
        <v>32</v>
      </c>
      <c r="M200" s="26">
        <v>1</v>
      </c>
      <c r="N200" s="24" t="s">
        <v>137</v>
      </c>
      <c r="O200" s="30">
        <v>22.7</v>
      </c>
      <c r="P200" s="27" t="s">
        <v>13</v>
      </c>
      <c r="Q200" s="29">
        <v>22.5</v>
      </c>
      <c r="R200" s="24" t="s">
        <v>23</v>
      </c>
      <c r="S200" s="27" t="s">
        <v>20</v>
      </c>
    </row>
    <row r="201" spans="1:19" x14ac:dyDescent="0.2">
      <c r="A201" s="23" t="s">
        <v>135</v>
      </c>
      <c r="B201" s="24" t="s">
        <v>136</v>
      </c>
      <c r="C201" s="25">
        <v>14312</v>
      </c>
      <c r="D201" s="24" t="s">
        <v>13</v>
      </c>
      <c r="E201" s="24" t="s">
        <v>13</v>
      </c>
      <c r="F201" s="24" t="s">
        <v>13</v>
      </c>
      <c r="G201" s="24" t="s">
        <v>13</v>
      </c>
      <c r="H201" s="24" t="s">
        <v>13</v>
      </c>
      <c r="I201" s="24" t="s">
        <v>13</v>
      </c>
      <c r="J201" s="24" t="s">
        <v>13</v>
      </c>
      <c r="K201" s="24" t="s">
        <v>13</v>
      </c>
      <c r="L201" s="24" t="s">
        <v>38</v>
      </c>
      <c r="M201" s="26">
        <v>1</v>
      </c>
      <c r="N201" s="24" t="s">
        <v>138</v>
      </c>
      <c r="O201" s="30">
        <v>34.86</v>
      </c>
      <c r="P201" s="27" t="s">
        <v>13</v>
      </c>
      <c r="Q201" s="29">
        <v>35</v>
      </c>
      <c r="R201" s="24" t="s">
        <v>16</v>
      </c>
      <c r="S201" s="27" t="s">
        <v>17</v>
      </c>
    </row>
    <row r="202" spans="1:19" x14ac:dyDescent="0.2">
      <c r="A202" s="23" t="s">
        <v>135</v>
      </c>
      <c r="B202" s="24" t="s">
        <v>136</v>
      </c>
      <c r="C202" s="25">
        <v>14312</v>
      </c>
      <c r="D202" s="24" t="s">
        <v>13</v>
      </c>
      <c r="E202" s="24" t="s">
        <v>13</v>
      </c>
      <c r="F202" s="24" t="s">
        <v>13</v>
      </c>
      <c r="G202" s="24" t="s">
        <v>13</v>
      </c>
      <c r="H202" s="24" t="s">
        <v>13</v>
      </c>
      <c r="I202" s="24" t="s">
        <v>13</v>
      </c>
      <c r="J202" s="24" t="s">
        <v>13</v>
      </c>
      <c r="K202" s="24" t="s">
        <v>13</v>
      </c>
      <c r="L202" s="24" t="s">
        <v>38</v>
      </c>
      <c r="M202" s="26">
        <v>1</v>
      </c>
      <c r="N202" s="24" t="s">
        <v>142</v>
      </c>
      <c r="O202" s="30">
        <v>18</v>
      </c>
      <c r="P202" s="27" t="s">
        <v>13</v>
      </c>
      <c r="Q202" s="29">
        <v>1</v>
      </c>
      <c r="R202" s="24" t="s">
        <v>16</v>
      </c>
      <c r="S202" s="27" t="s">
        <v>20</v>
      </c>
    </row>
    <row r="203" spans="1:19" x14ac:dyDescent="0.2">
      <c r="A203" s="23" t="s">
        <v>135</v>
      </c>
      <c r="B203" s="24" t="s">
        <v>136</v>
      </c>
      <c r="C203" s="25">
        <v>14312</v>
      </c>
      <c r="D203" s="24" t="s">
        <v>13</v>
      </c>
      <c r="E203" s="24" t="s">
        <v>13</v>
      </c>
      <c r="F203" s="24" t="s">
        <v>13</v>
      </c>
      <c r="G203" s="24" t="s">
        <v>13</v>
      </c>
      <c r="H203" s="24" t="s">
        <v>13</v>
      </c>
      <c r="I203" s="24" t="s">
        <v>13</v>
      </c>
      <c r="J203" s="24" t="s">
        <v>13</v>
      </c>
      <c r="K203" s="24" t="s">
        <v>13</v>
      </c>
      <c r="L203" s="24" t="s">
        <v>38</v>
      </c>
      <c r="M203" s="26">
        <v>1</v>
      </c>
      <c r="N203" s="24" t="s">
        <v>144</v>
      </c>
      <c r="O203" s="30">
        <v>24.81</v>
      </c>
      <c r="P203" s="27" t="s">
        <v>13</v>
      </c>
      <c r="Q203" s="29">
        <v>35</v>
      </c>
      <c r="R203" s="24" t="s">
        <v>16</v>
      </c>
      <c r="S203" s="27" t="s">
        <v>17</v>
      </c>
    </row>
    <row r="204" spans="1:19" x14ac:dyDescent="0.2">
      <c r="A204" s="23" t="s">
        <v>135</v>
      </c>
      <c r="B204" s="24" t="s">
        <v>136</v>
      </c>
      <c r="C204" s="25">
        <v>14312</v>
      </c>
      <c r="D204" s="24" t="s">
        <v>13</v>
      </c>
      <c r="E204" s="24" t="s">
        <v>13</v>
      </c>
      <c r="F204" s="24" t="s">
        <v>13</v>
      </c>
      <c r="G204" s="24" t="s">
        <v>13</v>
      </c>
      <c r="H204" s="24" t="s">
        <v>13</v>
      </c>
      <c r="I204" s="24" t="s">
        <v>13</v>
      </c>
      <c r="J204" s="24" t="s">
        <v>13</v>
      </c>
      <c r="K204" s="24" t="s">
        <v>13</v>
      </c>
      <c r="L204" s="24" t="s">
        <v>38</v>
      </c>
      <c r="M204" s="26">
        <v>1</v>
      </c>
      <c r="N204" s="24" t="s">
        <v>145</v>
      </c>
      <c r="O204" s="30">
        <v>21.67</v>
      </c>
      <c r="P204" s="27" t="s">
        <v>13</v>
      </c>
      <c r="Q204" s="29">
        <v>12</v>
      </c>
      <c r="R204" s="24" t="s">
        <v>16</v>
      </c>
      <c r="S204" s="27" t="s">
        <v>20</v>
      </c>
    </row>
    <row r="205" spans="1:19" x14ac:dyDescent="0.2">
      <c r="A205" s="23" t="s">
        <v>135</v>
      </c>
      <c r="B205" s="24" t="s">
        <v>136</v>
      </c>
      <c r="C205" s="25">
        <v>14312</v>
      </c>
      <c r="D205" s="24" t="s">
        <v>13</v>
      </c>
      <c r="E205" s="24" t="s">
        <v>13</v>
      </c>
      <c r="F205" s="24" t="s">
        <v>13</v>
      </c>
      <c r="G205" s="24" t="s">
        <v>13</v>
      </c>
      <c r="H205" s="24" t="s">
        <v>13</v>
      </c>
      <c r="I205" s="24" t="s">
        <v>13</v>
      </c>
      <c r="J205" s="24" t="s">
        <v>13</v>
      </c>
      <c r="K205" s="24" t="s">
        <v>13</v>
      </c>
      <c r="L205" s="24" t="s">
        <v>21</v>
      </c>
      <c r="M205" s="26">
        <v>1</v>
      </c>
      <c r="N205" s="24" t="s">
        <v>140</v>
      </c>
      <c r="O205" s="30">
        <v>24.24</v>
      </c>
      <c r="P205" s="27" t="s">
        <v>13</v>
      </c>
      <c r="Q205" s="29">
        <v>35</v>
      </c>
      <c r="R205" s="24" t="s">
        <v>23</v>
      </c>
      <c r="S205" s="27" t="s">
        <v>17</v>
      </c>
    </row>
    <row r="206" spans="1:19" x14ac:dyDescent="0.2">
      <c r="A206" s="23" t="s">
        <v>135</v>
      </c>
      <c r="B206" s="24" t="s">
        <v>136</v>
      </c>
      <c r="C206" s="25">
        <v>14312</v>
      </c>
      <c r="D206" s="24" t="s">
        <v>13</v>
      </c>
      <c r="E206" s="24" t="s">
        <v>13</v>
      </c>
      <c r="F206" s="24" t="s">
        <v>13</v>
      </c>
      <c r="G206" s="24" t="s">
        <v>13</v>
      </c>
      <c r="H206" s="24" t="s">
        <v>13</v>
      </c>
      <c r="I206" s="24" t="s">
        <v>13</v>
      </c>
      <c r="J206" s="24" t="s">
        <v>13</v>
      </c>
      <c r="K206" s="24" t="s">
        <v>13</v>
      </c>
      <c r="L206" s="24" t="s">
        <v>21</v>
      </c>
      <c r="M206" s="26">
        <v>1</v>
      </c>
      <c r="N206" s="24" t="s">
        <v>141</v>
      </c>
      <c r="O206" s="30">
        <v>14.1</v>
      </c>
      <c r="P206" s="27" t="s">
        <v>13</v>
      </c>
      <c r="Q206" s="29">
        <v>23.5</v>
      </c>
      <c r="R206" s="24" t="s">
        <v>23</v>
      </c>
      <c r="S206" s="27" t="s">
        <v>20</v>
      </c>
    </row>
    <row r="207" spans="1:19" x14ac:dyDescent="0.2">
      <c r="A207" s="23" t="s">
        <v>135</v>
      </c>
      <c r="B207" s="24" t="s">
        <v>136</v>
      </c>
      <c r="C207" s="25">
        <v>14312</v>
      </c>
      <c r="D207" s="24" t="s">
        <v>13</v>
      </c>
      <c r="E207" s="24" t="s">
        <v>13</v>
      </c>
      <c r="F207" s="24" t="s">
        <v>13</v>
      </c>
      <c r="G207" s="24" t="s">
        <v>13</v>
      </c>
      <c r="H207" s="24" t="s">
        <v>13</v>
      </c>
      <c r="I207" s="24" t="s">
        <v>13</v>
      </c>
      <c r="J207" s="24" t="s">
        <v>13</v>
      </c>
      <c r="K207" s="24" t="s">
        <v>13</v>
      </c>
      <c r="L207" s="24" t="s">
        <v>21</v>
      </c>
      <c r="M207" s="26">
        <v>1</v>
      </c>
      <c r="N207" s="24" t="s">
        <v>141</v>
      </c>
      <c r="O207" s="30">
        <v>13.06</v>
      </c>
      <c r="P207" s="27" t="s">
        <v>13</v>
      </c>
      <c r="Q207" s="29">
        <v>24.25</v>
      </c>
      <c r="R207" s="24" t="s">
        <v>23</v>
      </c>
      <c r="S207" s="27" t="s">
        <v>20</v>
      </c>
    </row>
    <row r="208" spans="1:19" x14ac:dyDescent="0.2">
      <c r="A208" s="23" t="s">
        <v>135</v>
      </c>
      <c r="B208" s="24" t="s">
        <v>136</v>
      </c>
      <c r="C208" s="25">
        <v>14312</v>
      </c>
      <c r="D208" s="24" t="s">
        <v>13</v>
      </c>
      <c r="E208" s="24" t="s">
        <v>13</v>
      </c>
      <c r="F208" s="24" t="s">
        <v>13</v>
      </c>
      <c r="G208" s="24" t="s">
        <v>13</v>
      </c>
      <c r="H208" s="24" t="s">
        <v>13</v>
      </c>
      <c r="I208" s="24" t="s">
        <v>13</v>
      </c>
      <c r="J208" s="24" t="s">
        <v>13</v>
      </c>
      <c r="K208" s="24" t="s">
        <v>13</v>
      </c>
      <c r="L208" s="24" t="s">
        <v>21</v>
      </c>
      <c r="M208" s="26">
        <v>1</v>
      </c>
      <c r="N208" s="24" t="s">
        <v>141</v>
      </c>
      <c r="O208" s="30">
        <v>12.62</v>
      </c>
      <c r="P208" s="27" t="s">
        <v>13</v>
      </c>
      <c r="Q208" s="29">
        <v>25.5</v>
      </c>
      <c r="R208" s="24" t="s">
        <v>23</v>
      </c>
      <c r="S208" s="27" t="s">
        <v>20</v>
      </c>
    </row>
    <row r="209" spans="1:19" x14ac:dyDescent="0.2">
      <c r="A209" s="23" t="s">
        <v>135</v>
      </c>
      <c r="B209" s="24" t="s">
        <v>136</v>
      </c>
      <c r="C209" s="25">
        <v>14312</v>
      </c>
      <c r="D209" s="24" t="s">
        <v>13</v>
      </c>
      <c r="E209" s="24" t="s">
        <v>13</v>
      </c>
      <c r="F209" s="24" t="s">
        <v>13</v>
      </c>
      <c r="G209" s="24" t="s">
        <v>13</v>
      </c>
      <c r="H209" s="24" t="s">
        <v>13</v>
      </c>
      <c r="I209" s="24" t="s">
        <v>13</v>
      </c>
      <c r="J209" s="24" t="s">
        <v>13</v>
      </c>
      <c r="K209" s="24" t="s">
        <v>13</v>
      </c>
      <c r="L209" s="24" t="s">
        <v>21</v>
      </c>
      <c r="M209" s="26">
        <v>1</v>
      </c>
      <c r="N209" s="24" t="s">
        <v>141</v>
      </c>
      <c r="O209" s="30">
        <v>12.62</v>
      </c>
      <c r="P209" s="27" t="s">
        <v>13</v>
      </c>
      <c r="Q209" s="29">
        <v>13.25</v>
      </c>
      <c r="R209" s="24" t="s">
        <v>23</v>
      </c>
      <c r="S209" s="27" t="s">
        <v>20</v>
      </c>
    </row>
    <row r="210" spans="1:19" x14ac:dyDescent="0.2">
      <c r="A210" s="23" t="s">
        <v>135</v>
      </c>
      <c r="B210" s="24" t="s">
        <v>136</v>
      </c>
      <c r="C210" s="25">
        <v>14312</v>
      </c>
      <c r="D210" s="24" t="s">
        <v>13</v>
      </c>
      <c r="E210" s="24" t="s">
        <v>13</v>
      </c>
      <c r="F210" s="24" t="s">
        <v>13</v>
      </c>
      <c r="G210" s="24" t="s">
        <v>13</v>
      </c>
      <c r="H210" s="24" t="s">
        <v>13</v>
      </c>
      <c r="I210" s="24" t="s">
        <v>13</v>
      </c>
      <c r="J210" s="24" t="s">
        <v>13</v>
      </c>
      <c r="K210" s="24" t="s">
        <v>13</v>
      </c>
      <c r="L210" s="24" t="s">
        <v>30</v>
      </c>
      <c r="M210" s="26">
        <v>1</v>
      </c>
      <c r="N210" s="24" t="s">
        <v>139</v>
      </c>
      <c r="O210" s="30">
        <v>23.93</v>
      </c>
      <c r="P210" s="27" t="s">
        <v>13</v>
      </c>
      <c r="Q210" s="29">
        <v>10.5</v>
      </c>
      <c r="R210" s="24" t="s">
        <v>16</v>
      </c>
      <c r="S210" s="27" t="s">
        <v>20</v>
      </c>
    </row>
    <row r="211" spans="1:19" x14ac:dyDescent="0.2">
      <c r="A211" s="23" t="s">
        <v>135</v>
      </c>
      <c r="B211" s="24" t="s">
        <v>136</v>
      </c>
      <c r="C211" s="25">
        <v>14312</v>
      </c>
      <c r="D211" s="24" t="s">
        <v>13</v>
      </c>
      <c r="E211" s="24" t="s">
        <v>13</v>
      </c>
      <c r="F211" s="24" t="s">
        <v>13</v>
      </c>
      <c r="G211" s="24" t="s">
        <v>13</v>
      </c>
      <c r="H211" s="24" t="s">
        <v>13</v>
      </c>
      <c r="I211" s="24" t="s">
        <v>13</v>
      </c>
      <c r="J211" s="24" t="s">
        <v>13</v>
      </c>
      <c r="K211" s="24" t="s">
        <v>13</v>
      </c>
      <c r="L211" s="24" t="s">
        <v>30</v>
      </c>
      <c r="M211" s="26">
        <v>1</v>
      </c>
      <c r="N211" s="24" t="s">
        <v>139</v>
      </c>
      <c r="O211" s="30">
        <v>24.58</v>
      </c>
      <c r="P211" s="27" t="s">
        <v>13</v>
      </c>
      <c r="Q211" s="29">
        <v>13</v>
      </c>
      <c r="R211" s="24" t="s">
        <v>16</v>
      </c>
      <c r="S211" s="27" t="s">
        <v>20</v>
      </c>
    </row>
    <row r="212" spans="1:19" x14ac:dyDescent="0.2">
      <c r="A212" s="23" t="s">
        <v>135</v>
      </c>
      <c r="B212" s="24" t="s">
        <v>136</v>
      </c>
      <c r="C212" s="25">
        <v>14312</v>
      </c>
      <c r="D212" s="24" t="s">
        <v>13</v>
      </c>
      <c r="E212" s="24" t="s">
        <v>13</v>
      </c>
      <c r="F212" s="24" t="s">
        <v>13</v>
      </c>
      <c r="G212" s="24" t="s">
        <v>13</v>
      </c>
      <c r="H212" s="24" t="s">
        <v>13</v>
      </c>
      <c r="I212" s="24" t="s">
        <v>13</v>
      </c>
      <c r="J212" s="24" t="s">
        <v>13</v>
      </c>
      <c r="K212" s="24" t="s">
        <v>13</v>
      </c>
      <c r="L212" s="24" t="s">
        <v>30</v>
      </c>
      <c r="M212" s="26">
        <v>1</v>
      </c>
      <c r="N212" s="24" t="s">
        <v>142</v>
      </c>
      <c r="O212" s="30">
        <v>18</v>
      </c>
      <c r="P212" s="27" t="s">
        <v>13</v>
      </c>
      <c r="Q212" s="29">
        <v>1</v>
      </c>
      <c r="R212" s="24" t="s">
        <v>16</v>
      </c>
      <c r="S212" s="27" t="s">
        <v>20</v>
      </c>
    </row>
    <row r="213" spans="1:19" x14ac:dyDescent="0.2">
      <c r="A213" s="23" t="s">
        <v>135</v>
      </c>
      <c r="B213" s="24" t="s">
        <v>136</v>
      </c>
      <c r="C213" s="25">
        <v>14312</v>
      </c>
      <c r="D213" s="24" t="s">
        <v>13</v>
      </c>
      <c r="E213" s="24" t="s">
        <v>13</v>
      </c>
      <c r="F213" s="24" t="s">
        <v>13</v>
      </c>
      <c r="G213" s="24" t="s">
        <v>13</v>
      </c>
      <c r="H213" s="24" t="s">
        <v>13</v>
      </c>
      <c r="I213" s="24" t="s">
        <v>13</v>
      </c>
      <c r="J213" s="24" t="s">
        <v>13</v>
      </c>
      <c r="K213" s="24" t="s">
        <v>13</v>
      </c>
      <c r="L213" s="24" t="s">
        <v>30</v>
      </c>
      <c r="M213" s="26">
        <v>1</v>
      </c>
      <c r="N213" s="24" t="s">
        <v>53</v>
      </c>
      <c r="O213" s="30">
        <v>30.87</v>
      </c>
      <c r="P213" s="27" t="s">
        <v>13</v>
      </c>
      <c r="Q213" s="29">
        <v>35</v>
      </c>
      <c r="R213" s="24" t="s">
        <v>16</v>
      </c>
      <c r="S213" s="27" t="s">
        <v>17</v>
      </c>
    </row>
    <row r="214" spans="1:19" x14ac:dyDescent="0.2">
      <c r="A214" s="23" t="s">
        <v>135</v>
      </c>
      <c r="B214" s="24" t="s">
        <v>136</v>
      </c>
      <c r="C214" s="25">
        <v>14312</v>
      </c>
      <c r="D214" s="24" t="s">
        <v>13</v>
      </c>
      <c r="E214" s="24" t="s">
        <v>13</v>
      </c>
      <c r="F214" s="24" t="s">
        <v>13</v>
      </c>
      <c r="G214" s="24" t="s">
        <v>13</v>
      </c>
      <c r="H214" s="24" t="s">
        <v>13</v>
      </c>
      <c r="I214" s="24" t="s">
        <v>13</v>
      </c>
      <c r="J214" s="24" t="s">
        <v>13</v>
      </c>
      <c r="K214" s="24" t="s">
        <v>13</v>
      </c>
      <c r="L214" s="24" t="s">
        <v>47</v>
      </c>
      <c r="M214" s="26">
        <v>1</v>
      </c>
      <c r="N214" s="24" t="s">
        <v>143</v>
      </c>
      <c r="O214" s="30">
        <v>12.62</v>
      </c>
      <c r="P214" s="27" t="s">
        <v>13</v>
      </c>
      <c r="Q214" s="29">
        <v>6</v>
      </c>
      <c r="R214" s="24" t="s">
        <v>23</v>
      </c>
      <c r="S214" s="27" t="s">
        <v>20</v>
      </c>
    </row>
    <row r="215" spans="1:19" x14ac:dyDescent="0.2">
      <c r="A215" s="23" t="s">
        <v>135</v>
      </c>
      <c r="B215" s="24" t="s">
        <v>136</v>
      </c>
      <c r="C215" s="25">
        <v>14312</v>
      </c>
      <c r="D215" s="24" t="s">
        <v>13</v>
      </c>
      <c r="E215" s="24" t="s">
        <v>13</v>
      </c>
      <c r="F215" s="24" t="s">
        <v>13</v>
      </c>
      <c r="G215" s="24" t="s">
        <v>13</v>
      </c>
      <c r="H215" s="24" t="s">
        <v>13</v>
      </c>
      <c r="I215" s="24" t="s">
        <v>13</v>
      </c>
      <c r="J215" s="24" t="s">
        <v>13</v>
      </c>
      <c r="K215" s="24" t="s">
        <v>13</v>
      </c>
      <c r="L215" s="24" t="s">
        <v>14</v>
      </c>
      <c r="M215" s="26">
        <v>1</v>
      </c>
      <c r="N215" s="24" t="s">
        <v>15</v>
      </c>
      <c r="O215" s="30">
        <v>45</v>
      </c>
      <c r="P215" s="27" t="s">
        <v>13</v>
      </c>
      <c r="Q215" s="29">
        <v>35</v>
      </c>
      <c r="R215" s="24" t="s">
        <v>16</v>
      </c>
      <c r="S215" s="27" t="s">
        <v>17</v>
      </c>
    </row>
    <row r="216" spans="1:19" x14ac:dyDescent="0.2">
      <c r="A216" s="23" t="s">
        <v>135</v>
      </c>
      <c r="B216" s="24" t="s">
        <v>136</v>
      </c>
      <c r="C216" s="25">
        <v>14312</v>
      </c>
      <c r="D216" s="24" t="s">
        <v>13</v>
      </c>
      <c r="E216" s="24" t="s">
        <v>13</v>
      </c>
      <c r="F216" s="24" t="s">
        <v>13</v>
      </c>
      <c r="G216" s="24" t="s">
        <v>13</v>
      </c>
      <c r="H216" s="24" t="s">
        <v>13</v>
      </c>
      <c r="I216" s="24" t="s">
        <v>13</v>
      </c>
      <c r="J216" s="24" t="s">
        <v>13</v>
      </c>
      <c r="K216" s="24" t="s">
        <v>13</v>
      </c>
      <c r="L216" s="24" t="s">
        <v>24</v>
      </c>
      <c r="M216" s="26">
        <v>1</v>
      </c>
      <c r="N216" s="24" t="s">
        <v>25</v>
      </c>
      <c r="O216" s="30">
        <v>12.25</v>
      </c>
      <c r="P216" s="27" t="s">
        <v>13</v>
      </c>
      <c r="Q216" s="29">
        <v>18</v>
      </c>
      <c r="R216" s="24" t="s">
        <v>23</v>
      </c>
      <c r="S216" s="27" t="s">
        <v>20</v>
      </c>
    </row>
    <row r="217" spans="1:19" x14ac:dyDescent="0.2">
      <c r="A217" s="15" t="s">
        <v>146</v>
      </c>
      <c r="B217" s="16" t="s">
        <v>147</v>
      </c>
      <c r="C217" s="17">
        <v>47139</v>
      </c>
      <c r="D217" s="18">
        <v>372</v>
      </c>
      <c r="E217" s="18">
        <v>9.3000000000000007</v>
      </c>
      <c r="F217" s="18">
        <v>407</v>
      </c>
      <c r="G217" s="18">
        <v>10.18</v>
      </c>
      <c r="H217" s="18">
        <v>566</v>
      </c>
      <c r="I217" s="18">
        <v>14.15</v>
      </c>
      <c r="J217" s="18">
        <v>973</v>
      </c>
      <c r="K217" s="18">
        <v>24.33</v>
      </c>
      <c r="L217" s="16"/>
      <c r="M217" s="19">
        <v>30</v>
      </c>
      <c r="N217" s="16"/>
      <c r="O217" s="20">
        <v>16.70833</v>
      </c>
      <c r="P217" s="21">
        <v>59203.666669999999</v>
      </c>
      <c r="Q217" s="18">
        <v>31</v>
      </c>
      <c r="R217" s="16"/>
      <c r="S217" s="22"/>
    </row>
    <row r="218" spans="1:19" x14ac:dyDescent="0.2">
      <c r="A218" s="23" t="s">
        <v>146</v>
      </c>
      <c r="B218" s="24" t="s">
        <v>147</v>
      </c>
      <c r="C218" s="25">
        <v>47139</v>
      </c>
      <c r="D218" s="24" t="s">
        <v>13</v>
      </c>
      <c r="E218" s="24" t="s">
        <v>13</v>
      </c>
      <c r="F218" s="24" t="s">
        <v>13</v>
      </c>
      <c r="G218" s="24" t="s">
        <v>13</v>
      </c>
      <c r="H218" s="24" t="s">
        <v>13</v>
      </c>
      <c r="I218" s="24" t="s">
        <v>13</v>
      </c>
      <c r="J218" s="24" t="s">
        <v>13</v>
      </c>
      <c r="K218" s="24" t="s">
        <v>13</v>
      </c>
      <c r="L218" s="24" t="s">
        <v>32</v>
      </c>
      <c r="M218" s="26">
        <v>1</v>
      </c>
      <c r="N218" s="24" t="s">
        <v>148</v>
      </c>
      <c r="O218" s="30" t="s">
        <v>13</v>
      </c>
      <c r="P218" s="28">
        <v>48968</v>
      </c>
      <c r="Q218" s="29">
        <v>35</v>
      </c>
      <c r="R218" s="24" t="s">
        <v>23</v>
      </c>
      <c r="S218" s="27" t="s">
        <v>20</v>
      </c>
    </row>
    <row r="219" spans="1:19" x14ac:dyDescent="0.2">
      <c r="A219" s="23" t="s">
        <v>146</v>
      </c>
      <c r="B219" s="24" t="s">
        <v>147</v>
      </c>
      <c r="C219" s="25">
        <v>47139</v>
      </c>
      <c r="D219" s="24" t="s">
        <v>13</v>
      </c>
      <c r="E219" s="24" t="s">
        <v>13</v>
      </c>
      <c r="F219" s="24" t="s">
        <v>13</v>
      </c>
      <c r="G219" s="24" t="s">
        <v>13</v>
      </c>
      <c r="H219" s="24" t="s">
        <v>13</v>
      </c>
      <c r="I219" s="24" t="s">
        <v>13</v>
      </c>
      <c r="J219" s="24" t="s">
        <v>13</v>
      </c>
      <c r="K219" s="24" t="s">
        <v>13</v>
      </c>
      <c r="L219" s="24" t="s">
        <v>38</v>
      </c>
      <c r="M219" s="26">
        <v>1</v>
      </c>
      <c r="N219" s="24" t="s">
        <v>158</v>
      </c>
      <c r="O219" s="30" t="s">
        <v>13</v>
      </c>
      <c r="P219" s="28">
        <v>70565</v>
      </c>
      <c r="Q219" s="29">
        <v>35</v>
      </c>
      <c r="R219" s="24" t="s">
        <v>16</v>
      </c>
      <c r="S219" s="27" t="s">
        <v>17</v>
      </c>
    </row>
    <row r="220" spans="1:19" x14ac:dyDescent="0.2">
      <c r="A220" s="23" t="s">
        <v>146</v>
      </c>
      <c r="B220" s="24" t="s">
        <v>147</v>
      </c>
      <c r="C220" s="25">
        <v>47139</v>
      </c>
      <c r="D220" s="24" t="s">
        <v>13</v>
      </c>
      <c r="E220" s="24" t="s">
        <v>13</v>
      </c>
      <c r="F220" s="24" t="s">
        <v>13</v>
      </c>
      <c r="G220" s="24" t="s">
        <v>13</v>
      </c>
      <c r="H220" s="24" t="s">
        <v>13</v>
      </c>
      <c r="I220" s="24" t="s">
        <v>13</v>
      </c>
      <c r="J220" s="24" t="s">
        <v>13</v>
      </c>
      <c r="K220" s="24" t="s">
        <v>13</v>
      </c>
      <c r="L220" s="24" t="s">
        <v>38</v>
      </c>
      <c r="M220" s="26">
        <v>1</v>
      </c>
      <c r="N220" s="24" t="s">
        <v>161</v>
      </c>
      <c r="O220" s="30" t="s">
        <v>13</v>
      </c>
      <c r="P220" s="28">
        <v>62524</v>
      </c>
      <c r="Q220" s="29">
        <v>35</v>
      </c>
      <c r="R220" s="24" t="s">
        <v>16</v>
      </c>
      <c r="S220" s="27" t="s">
        <v>20</v>
      </c>
    </row>
    <row r="221" spans="1:19" x14ac:dyDescent="0.2">
      <c r="A221" s="23" t="s">
        <v>146</v>
      </c>
      <c r="B221" s="24" t="s">
        <v>147</v>
      </c>
      <c r="C221" s="25">
        <v>47139</v>
      </c>
      <c r="D221" s="24" t="s">
        <v>13</v>
      </c>
      <c r="E221" s="24" t="s">
        <v>13</v>
      </c>
      <c r="F221" s="24" t="s">
        <v>13</v>
      </c>
      <c r="G221" s="24" t="s">
        <v>13</v>
      </c>
      <c r="H221" s="24" t="s">
        <v>13</v>
      </c>
      <c r="I221" s="24" t="s">
        <v>13</v>
      </c>
      <c r="J221" s="24" t="s">
        <v>13</v>
      </c>
      <c r="K221" s="24" t="s">
        <v>13</v>
      </c>
      <c r="L221" s="24" t="s">
        <v>38</v>
      </c>
      <c r="M221" s="26">
        <v>2</v>
      </c>
      <c r="N221" s="24" t="s">
        <v>165</v>
      </c>
      <c r="O221" s="30">
        <v>20</v>
      </c>
      <c r="P221" s="27" t="s">
        <v>13</v>
      </c>
      <c r="Q221" s="29">
        <v>19</v>
      </c>
      <c r="R221" s="24" t="s">
        <v>16</v>
      </c>
      <c r="S221" s="27" t="s">
        <v>20</v>
      </c>
    </row>
    <row r="222" spans="1:19" x14ac:dyDescent="0.2">
      <c r="A222" s="23" t="s">
        <v>146</v>
      </c>
      <c r="B222" s="24" t="s">
        <v>147</v>
      </c>
      <c r="C222" s="25">
        <v>47139</v>
      </c>
      <c r="D222" s="24" t="s">
        <v>13</v>
      </c>
      <c r="E222" s="24" t="s">
        <v>13</v>
      </c>
      <c r="F222" s="24" t="s">
        <v>13</v>
      </c>
      <c r="G222" s="24" t="s">
        <v>13</v>
      </c>
      <c r="H222" s="24" t="s">
        <v>13</v>
      </c>
      <c r="I222" s="24" t="s">
        <v>13</v>
      </c>
      <c r="J222" s="24" t="s">
        <v>13</v>
      </c>
      <c r="K222" s="24" t="s">
        <v>13</v>
      </c>
      <c r="L222" s="24" t="s">
        <v>65</v>
      </c>
      <c r="M222" s="26">
        <v>1</v>
      </c>
      <c r="N222" s="24" t="s">
        <v>65</v>
      </c>
      <c r="O222" s="30" t="s">
        <v>13</v>
      </c>
      <c r="P222" s="28">
        <v>70565</v>
      </c>
      <c r="Q222" s="29">
        <v>35</v>
      </c>
      <c r="R222" s="24" t="s">
        <v>16</v>
      </c>
      <c r="S222" s="27" t="s">
        <v>17</v>
      </c>
    </row>
    <row r="223" spans="1:19" x14ac:dyDescent="0.2">
      <c r="A223" s="23" t="s">
        <v>146</v>
      </c>
      <c r="B223" s="24" t="s">
        <v>147</v>
      </c>
      <c r="C223" s="25">
        <v>47139</v>
      </c>
      <c r="D223" s="24" t="s">
        <v>13</v>
      </c>
      <c r="E223" s="24" t="s">
        <v>13</v>
      </c>
      <c r="F223" s="24" t="s">
        <v>13</v>
      </c>
      <c r="G223" s="24" t="s">
        <v>13</v>
      </c>
      <c r="H223" s="24" t="s">
        <v>13</v>
      </c>
      <c r="I223" s="24" t="s">
        <v>13</v>
      </c>
      <c r="J223" s="24" t="s">
        <v>13</v>
      </c>
      <c r="K223" s="24" t="s">
        <v>13</v>
      </c>
      <c r="L223" s="24" t="s">
        <v>21</v>
      </c>
      <c r="M223" s="26">
        <v>1</v>
      </c>
      <c r="N223" s="24" t="s">
        <v>150</v>
      </c>
      <c r="O223" s="30" t="s">
        <v>13</v>
      </c>
      <c r="P223" s="28">
        <v>47283</v>
      </c>
      <c r="Q223" s="29">
        <v>35</v>
      </c>
      <c r="R223" s="24" t="s">
        <v>23</v>
      </c>
      <c r="S223" s="27" t="s">
        <v>17</v>
      </c>
    </row>
    <row r="224" spans="1:19" x14ac:dyDescent="0.2">
      <c r="A224" s="23" t="s">
        <v>146</v>
      </c>
      <c r="B224" s="24" t="s">
        <v>147</v>
      </c>
      <c r="C224" s="25">
        <v>47139</v>
      </c>
      <c r="D224" s="24" t="s">
        <v>13</v>
      </c>
      <c r="E224" s="24" t="s">
        <v>13</v>
      </c>
      <c r="F224" s="24" t="s">
        <v>13</v>
      </c>
      <c r="G224" s="24" t="s">
        <v>13</v>
      </c>
      <c r="H224" s="24" t="s">
        <v>13</v>
      </c>
      <c r="I224" s="24" t="s">
        <v>13</v>
      </c>
      <c r="J224" s="24" t="s">
        <v>13</v>
      </c>
      <c r="K224" s="24" t="s">
        <v>13</v>
      </c>
      <c r="L224" s="24" t="s">
        <v>21</v>
      </c>
      <c r="M224" s="26">
        <v>6</v>
      </c>
      <c r="N224" s="24" t="s">
        <v>153</v>
      </c>
      <c r="O224" s="30" t="s">
        <v>13</v>
      </c>
      <c r="P224" s="28">
        <v>43595</v>
      </c>
      <c r="Q224" s="29">
        <v>35</v>
      </c>
      <c r="R224" s="24" t="s">
        <v>23</v>
      </c>
      <c r="S224" s="27" t="s">
        <v>20</v>
      </c>
    </row>
    <row r="225" spans="1:19" x14ac:dyDescent="0.2">
      <c r="A225" s="23" t="s">
        <v>146</v>
      </c>
      <c r="B225" s="24" t="s">
        <v>147</v>
      </c>
      <c r="C225" s="25">
        <v>47139</v>
      </c>
      <c r="D225" s="24" t="s">
        <v>13</v>
      </c>
      <c r="E225" s="24" t="s">
        <v>13</v>
      </c>
      <c r="F225" s="24" t="s">
        <v>13</v>
      </c>
      <c r="G225" s="24" t="s">
        <v>13</v>
      </c>
      <c r="H225" s="24" t="s">
        <v>13</v>
      </c>
      <c r="I225" s="24" t="s">
        <v>13</v>
      </c>
      <c r="J225" s="24" t="s">
        <v>13</v>
      </c>
      <c r="K225" s="24" t="s">
        <v>13</v>
      </c>
      <c r="L225" s="24" t="s">
        <v>21</v>
      </c>
      <c r="M225" s="26">
        <v>1</v>
      </c>
      <c r="N225" s="24" t="s">
        <v>163</v>
      </c>
      <c r="O225" s="30" t="s">
        <v>13</v>
      </c>
      <c r="P225" s="28">
        <v>47283</v>
      </c>
      <c r="Q225" s="29">
        <v>35</v>
      </c>
      <c r="R225" s="24" t="s">
        <v>37</v>
      </c>
      <c r="S225" s="27" t="s">
        <v>17</v>
      </c>
    </row>
    <row r="226" spans="1:19" x14ac:dyDescent="0.2">
      <c r="A226" s="23" t="s">
        <v>146</v>
      </c>
      <c r="B226" s="24" t="s">
        <v>147</v>
      </c>
      <c r="C226" s="25">
        <v>47139</v>
      </c>
      <c r="D226" s="24" t="s">
        <v>13</v>
      </c>
      <c r="E226" s="24" t="s">
        <v>13</v>
      </c>
      <c r="F226" s="24" t="s">
        <v>13</v>
      </c>
      <c r="G226" s="24" t="s">
        <v>13</v>
      </c>
      <c r="H226" s="24" t="s">
        <v>13</v>
      </c>
      <c r="I226" s="24" t="s">
        <v>13</v>
      </c>
      <c r="J226" s="24" t="s">
        <v>13</v>
      </c>
      <c r="K226" s="24" t="s">
        <v>13</v>
      </c>
      <c r="L226" s="24" t="s">
        <v>21</v>
      </c>
      <c r="M226" s="26">
        <v>1</v>
      </c>
      <c r="N226" s="24" t="s">
        <v>164</v>
      </c>
      <c r="O226" s="30">
        <v>14.5</v>
      </c>
      <c r="P226" s="28" t="s">
        <v>13</v>
      </c>
      <c r="Q226" s="29">
        <v>19</v>
      </c>
      <c r="R226" s="24" t="s">
        <v>23</v>
      </c>
      <c r="S226" s="27" t="s">
        <v>20</v>
      </c>
    </row>
    <row r="227" spans="1:19" x14ac:dyDescent="0.2">
      <c r="A227" s="23" t="s">
        <v>146</v>
      </c>
      <c r="B227" s="24" t="s">
        <v>147</v>
      </c>
      <c r="C227" s="25">
        <v>47139</v>
      </c>
      <c r="D227" s="24" t="s">
        <v>13</v>
      </c>
      <c r="E227" s="24" t="s">
        <v>13</v>
      </c>
      <c r="F227" s="24" t="s">
        <v>13</v>
      </c>
      <c r="G227" s="24" t="s">
        <v>13</v>
      </c>
      <c r="H227" s="24" t="s">
        <v>13</v>
      </c>
      <c r="I227" s="24" t="s">
        <v>13</v>
      </c>
      <c r="J227" s="24" t="s">
        <v>13</v>
      </c>
      <c r="K227" s="24" t="s">
        <v>13</v>
      </c>
      <c r="L227" s="24" t="s">
        <v>21</v>
      </c>
      <c r="M227" s="26">
        <v>1</v>
      </c>
      <c r="N227" s="24" t="s">
        <v>153</v>
      </c>
      <c r="O227" s="30">
        <v>13.5</v>
      </c>
      <c r="P227" s="28" t="s">
        <v>13</v>
      </c>
      <c r="Q227" s="29">
        <v>19</v>
      </c>
      <c r="R227" s="24" t="s">
        <v>23</v>
      </c>
      <c r="S227" s="27" t="s">
        <v>20</v>
      </c>
    </row>
    <row r="228" spans="1:19" x14ac:dyDescent="0.2">
      <c r="A228" s="23" t="s">
        <v>146</v>
      </c>
      <c r="B228" s="24" t="s">
        <v>147</v>
      </c>
      <c r="C228" s="25">
        <v>47139</v>
      </c>
      <c r="D228" s="24" t="s">
        <v>13</v>
      </c>
      <c r="E228" s="24" t="s">
        <v>13</v>
      </c>
      <c r="F228" s="24" t="s">
        <v>13</v>
      </c>
      <c r="G228" s="24" t="s">
        <v>13</v>
      </c>
      <c r="H228" s="24" t="s">
        <v>13</v>
      </c>
      <c r="I228" s="24" t="s">
        <v>13</v>
      </c>
      <c r="J228" s="24" t="s">
        <v>13</v>
      </c>
      <c r="K228" s="24" t="s">
        <v>13</v>
      </c>
      <c r="L228" s="24" t="s">
        <v>78</v>
      </c>
      <c r="M228" s="26">
        <v>1</v>
      </c>
      <c r="N228" s="24" t="s">
        <v>78</v>
      </c>
      <c r="O228" s="30" t="s">
        <v>13</v>
      </c>
      <c r="P228" s="28">
        <v>62524</v>
      </c>
      <c r="Q228" s="29">
        <v>35</v>
      </c>
      <c r="R228" s="24" t="s">
        <v>79</v>
      </c>
      <c r="S228" s="27" t="s">
        <v>17</v>
      </c>
    </row>
    <row r="229" spans="1:19" x14ac:dyDescent="0.2">
      <c r="A229" s="23" t="s">
        <v>146</v>
      </c>
      <c r="B229" s="24" t="s">
        <v>147</v>
      </c>
      <c r="C229" s="25">
        <v>47139</v>
      </c>
      <c r="D229" s="24" t="s">
        <v>13</v>
      </c>
      <c r="E229" s="24" t="s">
        <v>13</v>
      </c>
      <c r="F229" s="24" t="s">
        <v>13</v>
      </c>
      <c r="G229" s="24" t="s">
        <v>13</v>
      </c>
      <c r="H229" s="24" t="s">
        <v>13</v>
      </c>
      <c r="I229" s="24" t="s">
        <v>13</v>
      </c>
      <c r="J229" s="24" t="s">
        <v>13</v>
      </c>
      <c r="K229" s="24" t="s">
        <v>13</v>
      </c>
      <c r="L229" s="24" t="s">
        <v>78</v>
      </c>
      <c r="M229" s="26">
        <v>1</v>
      </c>
      <c r="N229" s="24" t="s">
        <v>152</v>
      </c>
      <c r="O229" s="30" t="s">
        <v>13</v>
      </c>
      <c r="P229" s="28">
        <v>59865</v>
      </c>
      <c r="Q229" s="29">
        <v>35</v>
      </c>
      <c r="R229" s="24" t="s">
        <v>37</v>
      </c>
      <c r="S229" s="27" t="s">
        <v>17</v>
      </c>
    </row>
    <row r="230" spans="1:19" x14ac:dyDescent="0.2">
      <c r="A230" s="23" t="s">
        <v>146</v>
      </c>
      <c r="B230" s="24" t="s">
        <v>147</v>
      </c>
      <c r="C230" s="25">
        <v>47139</v>
      </c>
      <c r="D230" s="24" t="s">
        <v>13</v>
      </c>
      <c r="E230" s="24" t="s">
        <v>13</v>
      </c>
      <c r="F230" s="24" t="s">
        <v>13</v>
      </c>
      <c r="G230" s="24" t="s">
        <v>13</v>
      </c>
      <c r="H230" s="24" t="s">
        <v>13</v>
      </c>
      <c r="I230" s="24" t="s">
        <v>13</v>
      </c>
      <c r="J230" s="24" t="s">
        <v>13</v>
      </c>
      <c r="K230" s="24" t="s">
        <v>13</v>
      </c>
      <c r="L230" s="24" t="s">
        <v>47</v>
      </c>
      <c r="M230" s="26">
        <v>1</v>
      </c>
      <c r="N230" s="24" t="s">
        <v>162</v>
      </c>
      <c r="O230" s="30" t="s">
        <v>13</v>
      </c>
      <c r="P230" s="28">
        <v>62524</v>
      </c>
      <c r="Q230" s="29">
        <v>35</v>
      </c>
      <c r="R230" s="24" t="s">
        <v>16</v>
      </c>
      <c r="S230" s="27" t="s">
        <v>17</v>
      </c>
    </row>
    <row r="231" spans="1:19" x14ac:dyDescent="0.2">
      <c r="A231" s="23" t="s">
        <v>146</v>
      </c>
      <c r="B231" s="24" t="s">
        <v>147</v>
      </c>
      <c r="C231" s="25">
        <v>47139</v>
      </c>
      <c r="D231" s="24" t="s">
        <v>13</v>
      </c>
      <c r="E231" s="24" t="s">
        <v>13</v>
      </c>
      <c r="F231" s="24" t="s">
        <v>13</v>
      </c>
      <c r="G231" s="24" t="s">
        <v>13</v>
      </c>
      <c r="H231" s="24" t="s">
        <v>13</v>
      </c>
      <c r="I231" s="24" t="s">
        <v>13</v>
      </c>
      <c r="J231" s="24" t="s">
        <v>13</v>
      </c>
      <c r="K231" s="24" t="s">
        <v>13</v>
      </c>
      <c r="L231" s="24" t="s">
        <v>43</v>
      </c>
      <c r="M231" s="26">
        <v>1</v>
      </c>
      <c r="N231" s="24" t="s">
        <v>160</v>
      </c>
      <c r="O231" s="30">
        <v>20</v>
      </c>
      <c r="P231" s="28" t="s">
        <v>13</v>
      </c>
      <c r="Q231" s="29">
        <v>19</v>
      </c>
      <c r="R231" s="24" t="s">
        <v>16</v>
      </c>
      <c r="S231" s="27" t="s">
        <v>20</v>
      </c>
    </row>
    <row r="232" spans="1:19" x14ac:dyDescent="0.2">
      <c r="A232" s="23" t="s">
        <v>146</v>
      </c>
      <c r="B232" s="24" t="s">
        <v>147</v>
      </c>
      <c r="C232" s="25">
        <v>47139</v>
      </c>
      <c r="D232" s="24" t="s">
        <v>13</v>
      </c>
      <c r="E232" s="24" t="s">
        <v>13</v>
      </c>
      <c r="F232" s="24" t="s">
        <v>13</v>
      </c>
      <c r="G232" s="24" t="s">
        <v>13</v>
      </c>
      <c r="H232" s="24" t="s">
        <v>13</v>
      </c>
      <c r="I232" s="24" t="s">
        <v>13</v>
      </c>
      <c r="J232" s="24" t="s">
        <v>13</v>
      </c>
      <c r="K232" s="24" t="s">
        <v>13</v>
      </c>
      <c r="L232" s="24" t="s">
        <v>14</v>
      </c>
      <c r="M232" s="26">
        <v>1</v>
      </c>
      <c r="N232" s="24" t="s">
        <v>14</v>
      </c>
      <c r="O232" s="30" t="s">
        <v>13</v>
      </c>
      <c r="P232" s="28">
        <v>90853</v>
      </c>
      <c r="Q232" s="29">
        <v>35</v>
      </c>
      <c r="R232" s="24" t="s">
        <v>16</v>
      </c>
      <c r="S232" s="27" t="s">
        <v>17</v>
      </c>
    </row>
    <row r="233" spans="1:19" x14ac:dyDescent="0.2">
      <c r="A233" s="23" t="s">
        <v>146</v>
      </c>
      <c r="B233" s="24" t="s">
        <v>147</v>
      </c>
      <c r="C233" s="25">
        <v>47139</v>
      </c>
      <c r="D233" s="24" t="s">
        <v>13</v>
      </c>
      <c r="E233" s="24" t="s">
        <v>13</v>
      </c>
      <c r="F233" s="24" t="s">
        <v>13</v>
      </c>
      <c r="G233" s="24" t="s">
        <v>13</v>
      </c>
      <c r="H233" s="24" t="s">
        <v>13</v>
      </c>
      <c r="I233" s="24" t="s">
        <v>13</v>
      </c>
      <c r="J233" s="24" t="s">
        <v>13</v>
      </c>
      <c r="K233" s="24" t="s">
        <v>13</v>
      </c>
      <c r="L233" s="24" t="s">
        <v>154</v>
      </c>
      <c r="M233" s="26">
        <v>1</v>
      </c>
      <c r="N233" s="24" t="s">
        <v>155</v>
      </c>
      <c r="O233" s="30" t="s">
        <v>13</v>
      </c>
      <c r="P233" s="28">
        <v>59865</v>
      </c>
      <c r="Q233" s="29">
        <v>35</v>
      </c>
      <c r="R233" s="24" t="s">
        <v>79</v>
      </c>
      <c r="S233" s="27" t="s">
        <v>17</v>
      </c>
    </row>
    <row r="234" spans="1:19" x14ac:dyDescent="0.2">
      <c r="A234" s="23" t="s">
        <v>146</v>
      </c>
      <c r="B234" s="24" t="s">
        <v>147</v>
      </c>
      <c r="C234" s="25">
        <v>47139</v>
      </c>
      <c r="D234" s="24" t="s">
        <v>13</v>
      </c>
      <c r="E234" s="24" t="s">
        <v>13</v>
      </c>
      <c r="F234" s="24" t="s">
        <v>13</v>
      </c>
      <c r="G234" s="24" t="s">
        <v>13</v>
      </c>
      <c r="H234" s="24" t="s">
        <v>13</v>
      </c>
      <c r="I234" s="24" t="s">
        <v>13</v>
      </c>
      <c r="J234" s="24" t="s">
        <v>13</v>
      </c>
      <c r="K234" s="24" t="s">
        <v>13</v>
      </c>
      <c r="L234" s="24" t="s">
        <v>154</v>
      </c>
      <c r="M234" s="26">
        <v>1</v>
      </c>
      <c r="N234" s="24" t="s">
        <v>156</v>
      </c>
      <c r="O234" s="30">
        <v>20</v>
      </c>
      <c r="P234" s="28" t="s">
        <v>13</v>
      </c>
      <c r="Q234" s="29">
        <v>19</v>
      </c>
      <c r="R234" s="24" t="s">
        <v>79</v>
      </c>
      <c r="S234" s="27" t="s">
        <v>20</v>
      </c>
    </row>
    <row r="235" spans="1:19" x14ac:dyDescent="0.2">
      <c r="A235" s="23" t="s">
        <v>146</v>
      </c>
      <c r="B235" s="24" t="s">
        <v>147</v>
      </c>
      <c r="C235" s="25">
        <v>47139</v>
      </c>
      <c r="D235" s="24" t="s">
        <v>13</v>
      </c>
      <c r="E235" s="24" t="s">
        <v>13</v>
      </c>
      <c r="F235" s="24" t="s">
        <v>13</v>
      </c>
      <c r="G235" s="24" t="s">
        <v>13</v>
      </c>
      <c r="H235" s="24" t="s">
        <v>13</v>
      </c>
      <c r="I235" s="24" t="s">
        <v>13</v>
      </c>
      <c r="J235" s="24" t="s">
        <v>13</v>
      </c>
      <c r="K235" s="24" t="s">
        <v>13</v>
      </c>
      <c r="L235" s="24" t="s">
        <v>24</v>
      </c>
      <c r="M235" s="26">
        <v>1</v>
      </c>
      <c r="N235" s="24" t="s">
        <v>25</v>
      </c>
      <c r="O235" s="30" t="s">
        <v>13</v>
      </c>
      <c r="P235" s="28">
        <v>43595</v>
      </c>
      <c r="Q235" s="29">
        <v>35</v>
      </c>
      <c r="R235" s="24" t="s">
        <v>23</v>
      </c>
      <c r="S235" s="27" t="s">
        <v>20</v>
      </c>
    </row>
    <row r="236" spans="1:19" x14ac:dyDescent="0.2">
      <c r="A236" s="23" t="s">
        <v>146</v>
      </c>
      <c r="B236" s="24" t="s">
        <v>147</v>
      </c>
      <c r="C236" s="25">
        <v>47139</v>
      </c>
      <c r="D236" s="24" t="s">
        <v>13</v>
      </c>
      <c r="E236" s="24" t="s">
        <v>13</v>
      </c>
      <c r="F236" s="24" t="s">
        <v>13</v>
      </c>
      <c r="G236" s="24" t="s">
        <v>13</v>
      </c>
      <c r="H236" s="24" t="s">
        <v>13</v>
      </c>
      <c r="I236" s="24" t="s">
        <v>13</v>
      </c>
      <c r="J236" s="24" t="s">
        <v>13</v>
      </c>
      <c r="K236" s="24" t="s">
        <v>13</v>
      </c>
      <c r="L236" s="24" t="s">
        <v>45</v>
      </c>
      <c r="M236" s="26">
        <v>1</v>
      </c>
      <c r="N236" s="24" t="s">
        <v>159</v>
      </c>
      <c r="O236" s="30" t="s">
        <v>13</v>
      </c>
      <c r="P236" s="28">
        <v>62524</v>
      </c>
      <c r="Q236" s="29">
        <v>35</v>
      </c>
      <c r="R236" s="24" t="s">
        <v>16</v>
      </c>
      <c r="S236" s="27" t="s">
        <v>20</v>
      </c>
    </row>
    <row r="237" spans="1:19" x14ac:dyDescent="0.2">
      <c r="A237" s="23" t="s">
        <v>146</v>
      </c>
      <c r="B237" s="24" t="s">
        <v>147</v>
      </c>
      <c r="C237" s="25">
        <v>47139</v>
      </c>
      <c r="D237" s="24" t="s">
        <v>13</v>
      </c>
      <c r="E237" s="24" t="s">
        <v>13</v>
      </c>
      <c r="F237" s="24" t="s">
        <v>13</v>
      </c>
      <c r="G237" s="24" t="s">
        <v>13</v>
      </c>
      <c r="H237" s="24" t="s">
        <v>13</v>
      </c>
      <c r="I237" s="24" t="s">
        <v>13</v>
      </c>
      <c r="J237" s="24" t="s">
        <v>13</v>
      </c>
      <c r="K237" s="24" t="s">
        <v>13</v>
      </c>
      <c r="L237" s="24" t="s">
        <v>76</v>
      </c>
      <c r="M237" s="26">
        <v>1</v>
      </c>
      <c r="N237" s="24" t="s">
        <v>76</v>
      </c>
      <c r="O237" s="30">
        <v>12.25</v>
      </c>
      <c r="P237" s="28" t="s">
        <v>13</v>
      </c>
      <c r="Q237" s="29">
        <v>19</v>
      </c>
      <c r="R237" s="24" t="s">
        <v>91</v>
      </c>
      <c r="S237" s="27" t="s">
        <v>20</v>
      </c>
    </row>
    <row r="238" spans="1:19" x14ac:dyDescent="0.2">
      <c r="A238" s="23" t="s">
        <v>146</v>
      </c>
      <c r="B238" s="24" t="s">
        <v>147</v>
      </c>
      <c r="C238" s="25">
        <v>47139</v>
      </c>
      <c r="D238" s="24" t="s">
        <v>13</v>
      </c>
      <c r="E238" s="24" t="s">
        <v>13</v>
      </c>
      <c r="F238" s="24" t="s">
        <v>13</v>
      </c>
      <c r="G238" s="24" t="s">
        <v>13</v>
      </c>
      <c r="H238" s="24" t="s">
        <v>13</v>
      </c>
      <c r="I238" s="24" t="s">
        <v>13</v>
      </c>
      <c r="J238" s="24" t="s">
        <v>13</v>
      </c>
      <c r="K238" s="24" t="s">
        <v>13</v>
      </c>
      <c r="L238" s="24" t="s">
        <v>18</v>
      </c>
      <c r="M238" s="26">
        <v>1</v>
      </c>
      <c r="N238" s="24" t="s">
        <v>149</v>
      </c>
      <c r="O238" s="30" t="s">
        <v>13</v>
      </c>
      <c r="P238" s="28">
        <v>62524</v>
      </c>
      <c r="Q238" s="29">
        <v>35</v>
      </c>
      <c r="R238" s="24" t="s">
        <v>16</v>
      </c>
      <c r="S238" s="27" t="s">
        <v>17</v>
      </c>
    </row>
    <row r="239" spans="1:19" x14ac:dyDescent="0.2">
      <c r="A239" s="23" t="s">
        <v>146</v>
      </c>
      <c r="B239" s="24" t="s">
        <v>147</v>
      </c>
      <c r="C239" s="25">
        <v>47139</v>
      </c>
      <c r="D239" s="24" t="s">
        <v>13</v>
      </c>
      <c r="E239" s="24" t="s">
        <v>13</v>
      </c>
      <c r="F239" s="24" t="s">
        <v>13</v>
      </c>
      <c r="G239" s="24" t="s">
        <v>13</v>
      </c>
      <c r="H239" s="24" t="s">
        <v>13</v>
      </c>
      <c r="I239" s="24" t="s">
        <v>13</v>
      </c>
      <c r="J239" s="24" t="s">
        <v>13</v>
      </c>
      <c r="K239" s="24" t="s">
        <v>13</v>
      </c>
      <c r="L239" s="24" t="s">
        <v>18</v>
      </c>
      <c r="M239" s="26">
        <v>1</v>
      </c>
      <c r="N239" s="24" t="s">
        <v>19</v>
      </c>
      <c r="O239" s="30" t="s">
        <v>13</v>
      </c>
      <c r="P239" s="28">
        <v>62524</v>
      </c>
      <c r="Q239" s="29">
        <v>35</v>
      </c>
      <c r="R239" s="24" t="s">
        <v>16</v>
      </c>
      <c r="S239" s="27" t="s">
        <v>17</v>
      </c>
    </row>
    <row r="240" spans="1:19" x14ac:dyDescent="0.2">
      <c r="A240" s="23" t="s">
        <v>146</v>
      </c>
      <c r="B240" s="24" t="s">
        <v>147</v>
      </c>
      <c r="C240" s="25">
        <v>47139</v>
      </c>
      <c r="D240" s="24" t="s">
        <v>13</v>
      </c>
      <c r="E240" s="24" t="s">
        <v>13</v>
      </c>
      <c r="F240" s="24" t="s">
        <v>13</v>
      </c>
      <c r="G240" s="24" t="s">
        <v>13</v>
      </c>
      <c r="H240" s="24" t="s">
        <v>13</v>
      </c>
      <c r="I240" s="24" t="s">
        <v>13</v>
      </c>
      <c r="J240" s="24" t="s">
        <v>13</v>
      </c>
      <c r="K240" s="24" t="s">
        <v>13</v>
      </c>
      <c r="L240" s="24" t="s">
        <v>18</v>
      </c>
      <c r="M240" s="26">
        <v>1</v>
      </c>
      <c r="N240" s="24" t="s">
        <v>151</v>
      </c>
      <c r="O240" s="30" t="s">
        <v>13</v>
      </c>
      <c r="P240" s="28">
        <v>45561</v>
      </c>
      <c r="Q240" s="29">
        <v>35</v>
      </c>
      <c r="R240" s="24" t="s">
        <v>37</v>
      </c>
      <c r="S240" s="27" t="s">
        <v>20</v>
      </c>
    </row>
    <row r="241" spans="1:19" x14ac:dyDescent="0.2">
      <c r="A241" s="23" t="s">
        <v>146</v>
      </c>
      <c r="B241" s="24" t="s">
        <v>147</v>
      </c>
      <c r="C241" s="25">
        <v>47139</v>
      </c>
      <c r="D241" s="24" t="s">
        <v>13</v>
      </c>
      <c r="E241" s="24" t="s">
        <v>13</v>
      </c>
      <c r="F241" s="24" t="s">
        <v>13</v>
      </c>
      <c r="G241" s="24" t="s">
        <v>13</v>
      </c>
      <c r="H241" s="24" t="s">
        <v>13</v>
      </c>
      <c r="I241" s="24" t="s">
        <v>13</v>
      </c>
      <c r="J241" s="24" t="s">
        <v>13</v>
      </c>
      <c r="K241" s="24" t="s">
        <v>13</v>
      </c>
      <c r="L241" s="24" t="s">
        <v>18</v>
      </c>
      <c r="M241" s="26">
        <v>1</v>
      </c>
      <c r="N241" s="24" t="s">
        <v>157</v>
      </c>
      <c r="O241" s="30" t="s">
        <v>13</v>
      </c>
      <c r="P241" s="28">
        <v>62524</v>
      </c>
      <c r="Q241" s="29">
        <v>35</v>
      </c>
      <c r="R241" s="24" t="s">
        <v>16</v>
      </c>
      <c r="S241" s="27" t="s">
        <v>20</v>
      </c>
    </row>
    <row r="242" spans="1:19" x14ac:dyDescent="0.2">
      <c r="A242" s="15" t="s">
        <v>176</v>
      </c>
      <c r="B242" s="16" t="s">
        <v>177</v>
      </c>
      <c r="C242" s="17">
        <v>6460</v>
      </c>
      <c r="D242" s="18">
        <v>70</v>
      </c>
      <c r="E242" s="18">
        <v>1.75</v>
      </c>
      <c r="F242" s="18">
        <v>70</v>
      </c>
      <c r="G242" s="18">
        <v>1.75</v>
      </c>
      <c r="H242" s="18">
        <v>56</v>
      </c>
      <c r="I242" s="18">
        <v>1.4</v>
      </c>
      <c r="J242" s="18">
        <v>126</v>
      </c>
      <c r="K242" s="18">
        <v>3.15</v>
      </c>
      <c r="L242" s="16"/>
      <c r="M242" s="19">
        <v>6</v>
      </c>
      <c r="N242" s="16"/>
      <c r="O242" s="20">
        <v>12.88</v>
      </c>
      <c r="P242" s="21">
        <v>52884.5</v>
      </c>
      <c r="Q242" s="18">
        <v>24</v>
      </c>
      <c r="R242" s="16"/>
      <c r="S242" s="22"/>
    </row>
    <row r="243" spans="1:19" x14ac:dyDescent="0.2">
      <c r="A243" s="23" t="s">
        <v>176</v>
      </c>
      <c r="B243" s="24" t="s">
        <v>177</v>
      </c>
      <c r="C243" s="25">
        <v>6460</v>
      </c>
      <c r="D243" s="24" t="s">
        <v>13</v>
      </c>
      <c r="E243" s="24" t="s">
        <v>13</v>
      </c>
      <c r="F243" s="24" t="s">
        <v>13</v>
      </c>
      <c r="G243" s="24" t="s">
        <v>13</v>
      </c>
      <c r="H243" s="24" t="s">
        <v>13</v>
      </c>
      <c r="I243" s="24" t="s">
        <v>13</v>
      </c>
      <c r="J243" s="24" t="s">
        <v>13</v>
      </c>
      <c r="K243" s="24" t="s">
        <v>13</v>
      </c>
      <c r="L243" s="24" t="s">
        <v>21</v>
      </c>
      <c r="M243" s="26">
        <v>3</v>
      </c>
      <c r="N243" s="24" t="s">
        <v>22</v>
      </c>
      <c r="O243" s="30">
        <v>13.87</v>
      </c>
      <c r="P243" s="27" t="s">
        <v>13</v>
      </c>
      <c r="Q243" s="29">
        <v>15</v>
      </c>
      <c r="R243" s="24" t="s">
        <v>23</v>
      </c>
      <c r="S243" s="27" t="s">
        <v>20</v>
      </c>
    </row>
    <row r="244" spans="1:19" x14ac:dyDescent="0.2">
      <c r="A244" s="23" t="s">
        <v>176</v>
      </c>
      <c r="B244" s="24" t="s">
        <v>177</v>
      </c>
      <c r="C244" s="25">
        <v>6460</v>
      </c>
      <c r="D244" s="24" t="s">
        <v>13</v>
      </c>
      <c r="E244" s="24" t="s">
        <v>13</v>
      </c>
      <c r="F244" s="24" t="s">
        <v>13</v>
      </c>
      <c r="G244" s="24" t="s">
        <v>13</v>
      </c>
      <c r="H244" s="24" t="s">
        <v>13</v>
      </c>
      <c r="I244" s="24" t="s">
        <v>13</v>
      </c>
      <c r="J244" s="24" t="s">
        <v>13</v>
      </c>
      <c r="K244" s="24" t="s">
        <v>13</v>
      </c>
      <c r="L244" s="24" t="s">
        <v>21</v>
      </c>
      <c r="M244" s="26">
        <v>1</v>
      </c>
      <c r="N244" s="24" t="s">
        <v>129</v>
      </c>
      <c r="O244" s="30">
        <v>11.89</v>
      </c>
      <c r="P244" s="27" t="s">
        <v>13</v>
      </c>
      <c r="Q244" s="29">
        <v>11</v>
      </c>
      <c r="R244" s="24" t="s">
        <v>26</v>
      </c>
      <c r="S244" s="27" t="s">
        <v>20</v>
      </c>
    </row>
    <row r="245" spans="1:19" x14ac:dyDescent="0.2">
      <c r="A245" s="23" t="s">
        <v>176</v>
      </c>
      <c r="B245" s="24" t="s">
        <v>177</v>
      </c>
      <c r="C245" s="25">
        <v>6460</v>
      </c>
      <c r="D245" s="24" t="s">
        <v>13</v>
      </c>
      <c r="E245" s="24" t="s">
        <v>13</v>
      </c>
      <c r="F245" s="24" t="s">
        <v>13</v>
      </c>
      <c r="G245" s="24" t="s">
        <v>13</v>
      </c>
      <c r="H245" s="24" t="s">
        <v>13</v>
      </c>
      <c r="I245" s="24" t="s">
        <v>13</v>
      </c>
      <c r="J245" s="24" t="s">
        <v>13</v>
      </c>
      <c r="K245" s="24" t="s">
        <v>13</v>
      </c>
      <c r="L245" s="24" t="s">
        <v>14</v>
      </c>
      <c r="M245" s="26">
        <v>1</v>
      </c>
      <c r="N245" s="24" t="s">
        <v>15</v>
      </c>
      <c r="O245" s="30" t="s">
        <v>13</v>
      </c>
      <c r="P245" s="28">
        <v>64000</v>
      </c>
      <c r="Q245" s="29">
        <v>35</v>
      </c>
      <c r="R245" s="24" t="s">
        <v>16</v>
      </c>
      <c r="S245" s="27" t="s">
        <v>17</v>
      </c>
    </row>
    <row r="246" spans="1:19" x14ac:dyDescent="0.2">
      <c r="A246" s="23" t="s">
        <v>176</v>
      </c>
      <c r="B246" s="24" t="s">
        <v>177</v>
      </c>
      <c r="C246" s="25">
        <v>6460</v>
      </c>
      <c r="D246" s="24" t="s">
        <v>13</v>
      </c>
      <c r="E246" s="24" t="s">
        <v>13</v>
      </c>
      <c r="F246" s="24" t="s">
        <v>13</v>
      </c>
      <c r="G246" s="24" t="s">
        <v>13</v>
      </c>
      <c r="H246" s="24" t="s">
        <v>13</v>
      </c>
      <c r="I246" s="24" t="s">
        <v>13</v>
      </c>
      <c r="J246" s="24" t="s">
        <v>13</v>
      </c>
      <c r="K246" s="24" t="s">
        <v>13</v>
      </c>
      <c r="L246" s="24" t="s">
        <v>18</v>
      </c>
      <c r="M246" s="26">
        <v>1</v>
      </c>
      <c r="N246" s="24" t="s">
        <v>19</v>
      </c>
      <c r="O246" s="30" t="s">
        <v>13</v>
      </c>
      <c r="P246" s="28">
        <v>41769</v>
      </c>
      <c r="Q246" s="29">
        <v>35</v>
      </c>
      <c r="R246" s="24" t="s">
        <v>16</v>
      </c>
      <c r="S246" s="27" t="s">
        <v>20</v>
      </c>
    </row>
    <row r="247" spans="1:19" x14ac:dyDescent="0.2">
      <c r="A247" s="15" t="s">
        <v>230</v>
      </c>
      <c r="B247" s="16" t="s">
        <v>231</v>
      </c>
      <c r="C247" s="17">
        <v>4469</v>
      </c>
      <c r="D247" s="18">
        <v>40</v>
      </c>
      <c r="E247" s="18">
        <v>1</v>
      </c>
      <c r="F247" s="18">
        <v>40</v>
      </c>
      <c r="G247" s="18">
        <v>1</v>
      </c>
      <c r="H247" s="18">
        <v>103</v>
      </c>
      <c r="I247" s="18">
        <v>2.58</v>
      </c>
      <c r="J247" s="18">
        <v>143</v>
      </c>
      <c r="K247" s="18">
        <v>3.58</v>
      </c>
      <c r="L247" s="16"/>
      <c r="M247" s="19">
        <v>10</v>
      </c>
      <c r="N247" s="16"/>
      <c r="O247" s="20">
        <v>16.137779999999999</v>
      </c>
      <c r="P247" s="21">
        <v>47379</v>
      </c>
      <c r="Q247" s="18">
        <v>14.3</v>
      </c>
      <c r="R247" s="16"/>
      <c r="S247" s="22"/>
    </row>
    <row r="248" spans="1:19" x14ac:dyDescent="0.2">
      <c r="A248" s="23" t="s">
        <v>230</v>
      </c>
      <c r="B248" s="24" t="s">
        <v>231</v>
      </c>
      <c r="C248" s="25">
        <v>4469</v>
      </c>
      <c r="D248" s="24" t="s">
        <v>13</v>
      </c>
      <c r="E248" s="24" t="s">
        <v>13</v>
      </c>
      <c r="F248" s="24" t="s">
        <v>13</v>
      </c>
      <c r="G248" s="24" t="s">
        <v>13</v>
      </c>
      <c r="H248" s="24" t="s">
        <v>13</v>
      </c>
      <c r="I248" s="24" t="s">
        <v>13</v>
      </c>
      <c r="J248" s="24" t="s">
        <v>13</v>
      </c>
      <c r="K248" s="24" t="s">
        <v>13</v>
      </c>
      <c r="L248" s="24" t="s">
        <v>65</v>
      </c>
      <c r="M248" s="26">
        <v>1</v>
      </c>
      <c r="N248" s="24" t="s">
        <v>232</v>
      </c>
      <c r="O248" s="30">
        <v>17.510000000000002</v>
      </c>
      <c r="P248" s="27" t="s">
        <v>13</v>
      </c>
      <c r="Q248" s="29">
        <v>17</v>
      </c>
      <c r="R248" s="24" t="s">
        <v>23</v>
      </c>
      <c r="S248" s="27" t="s">
        <v>17</v>
      </c>
    </row>
    <row r="249" spans="1:19" x14ac:dyDescent="0.2">
      <c r="A249" s="23" t="s">
        <v>230</v>
      </c>
      <c r="B249" s="24" t="s">
        <v>231</v>
      </c>
      <c r="C249" s="25">
        <v>4469</v>
      </c>
      <c r="D249" s="24" t="s">
        <v>13</v>
      </c>
      <c r="E249" s="24" t="s">
        <v>13</v>
      </c>
      <c r="F249" s="24" t="s">
        <v>13</v>
      </c>
      <c r="G249" s="24" t="s">
        <v>13</v>
      </c>
      <c r="H249" s="24" t="s">
        <v>13</v>
      </c>
      <c r="I249" s="24" t="s">
        <v>13</v>
      </c>
      <c r="J249" s="24" t="s">
        <v>13</v>
      </c>
      <c r="K249" s="24" t="s">
        <v>13</v>
      </c>
      <c r="L249" s="24" t="s">
        <v>21</v>
      </c>
      <c r="M249" s="26">
        <v>1</v>
      </c>
      <c r="N249" s="24" t="s">
        <v>22</v>
      </c>
      <c r="O249" s="30">
        <v>13</v>
      </c>
      <c r="P249" s="27" t="s">
        <v>13</v>
      </c>
      <c r="Q249" s="29">
        <v>22</v>
      </c>
      <c r="R249" s="24" t="s">
        <v>23</v>
      </c>
      <c r="S249" s="27" t="s">
        <v>20</v>
      </c>
    </row>
    <row r="250" spans="1:19" x14ac:dyDescent="0.2">
      <c r="A250" s="23" t="s">
        <v>230</v>
      </c>
      <c r="B250" s="24" t="s">
        <v>231</v>
      </c>
      <c r="C250" s="25">
        <v>4469</v>
      </c>
      <c r="D250" s="24" t="s">
        <v>13</v>
      </c>
      <c r="E250" s="24" t="s">
        <v>13</v>
      </c>
      <c r="F250" s="24" t="s">
        <v>13</v>
      </c>
      <c r="G250" s="24" t="s">
        <v>13</v>
      </c>
      <c r="H250" s="24" t="s">
        <v>13</v>
      </c>
      <c r="I250" s="24" t="s">
        <v>13</v>
      </c>
      <c r="J250" s="24" t="s">
        <v>13</v>
      </c>
      <c r="K250" s="24" t="s">
        <v>13</v>
      </c>
      <c r="L250" s="24" t="s">
        <v>21</v>
      </c>
      <c r="M250" s="26">
        <v>1</v>
      </c>
      <c r="N250" s="24" t="s">
        <v>22</v>
      </c>
      <c r="O250" s="30">
        <v>13</v>
      </c>
      <c r="P250" s="27" t="s">
        <v>13</v>
      </c>
      <c r="Q250" s="29">
        <v>16</v>
      </c>
      <c r="R250" s="24" t="s">
        <v>23</v>
      </c>
      <c r="S250" s="27" t="s">
        <v>20</v>
      </c>
    </row>
    <row r="251" spans="1:19" x14ac:dyDescent="0.2">
      <c r="A251" s="23" t="s">
        <v>230</v>
      </c>
      <c r="B251" s="24" t="s">
        <v>231</v>
      </c>
      <c r="C251" s="25">
        <v>4469</v>
      </c>
      <c r="D251" s="24" t="s">
        <v>13</v>
      </c>
      <c r="E251" s="24" t="s">
        <v>13</v>
      </c>
      <c r="F251" s="24" t="s">
        <v>13</v>
      </c>
      <c r="G251" s="24" t="s">
        <v>13</v>
      </c>
      <c r="H251" s="24" t="s">
        <v>13</v>
      </c>
      <c r="I251" s="24" t="s">
        <v>13</v>
      </c>
      <c r="J251" s="24" t="s">
        <v>13</v>
      </c>
      <c r="K251" s="24" t="s">
        <v>13</v>
      </c>
      <c r="L251" s="24" t="s">
        <v>21</v>
      </c>
      <c r="M251" s="26">
        <v>1</v>
      </c>
      <c r="N251" s="24" t="s">
        <v>22</v>
      </c>
      <c r="O251" s="30">
        <v>13</v>
      </c>
      <c r="P251" s="27" t="s">
        <v>13</v>
      </c>
      <c r="Q251" s="29">
        <v>12</v>
      </c>
      <c r="R251" s="24" t="s">
        <v>23</v>
      </c>
      <c r="S251" s="27" t="s">
        <v>20</v>
      </c>
    </row>
    <row r="252" spans="1:19" x14ac:dyDescent="0.2">
      <c r="A252" s="23" t="s">
        <v>230</v>
      </c>
      <c r="B252" s="24" t="s">
        <v>231</v>
      </c>
      <c r="C252" s="25">
        <v>4469</v>
      </c>
      <c r="D252" s="24" t="s">
        <v>13</v>
      </c>
      <c r="E252" s="24" t="s">
        <v>13</v>
      </c>
      <c r="F252" s="24" t="s">
        <v>13</v>
      </c>
      <c r="G252" s="24" t="s">
        <v>13</v>
      </c>
      <c r="H252" s="24" t="s">
        <v>13</v>
      </c>
      <c r="I252" s="24" t="s">
        <v>13</v>
      </c>
      <c r="J252" s="24" t="s">
        <v>13</v>
      </c>
      <c r="K252" s="24" t="s">
        <v>13</v>
      </c>
      <c r="L252" s="24" t="s">
        <v>21</v>
      </c>
      <c r="M252" s="26">
        <v>2</v>
      </c>
      <c r="N252" s="24" t="s">
        <v>22</v>
      </c>
      <c r="O252" s="30">
        <v>13</v>
      </c>
      <c r="P252" s="27" t="s">
        <v>13</v>
      </c>
      <c r="Q252" s="29">
        <v>8</v>
      </c>
      <c r="R252" s="24" t="s">
        <v>23</v>
      </c>
      <c r="S252" s="27" t="s">
        <v>20</v>
      </c>
    </row>
    <row r="253" spans="1:19" x14ac:dyDescent="0.2">
      <c r="A253" s="23" t="s">
        <v>230</v>
      </c>
      <c r="B253" s="24" t="s">
        <v>231</v>
      </c>
      <c r="C253" s="25">
        <v>4469</v>
      </c>
      <c r="D253" s="24" t="s">
        <v>13</v>
      </c>
      <c r="E253" s="24" t="s">
        <v>13</v>
      </c>
      <c r="F253" s="24" t="s">
        <v>13</v>
      </c>
      <c r="G253" s="24" t="s">
        <v>13</v>
      </c>
      <c r="H253" s="24" t="s">
        <v>13</v>
      </c>
      <c r="I253" s="24" t="s">
        <v>13</v>
      </c>
      <c r="J253" s="24" t="s">
        <v>13</v>
      </c>
      <c r="K253" s="24" t="s">
        <v>13</v>
      </c>
      <c r="L253" s="24" t="s">
        <v>21</v>
      </c>
      <c r="M253" s="26">
        <v>1</v>
      </c>
      <c r="N253" s="24" t="s">
        <v>22</v>
      </c>
      <c r="O253" s="30">
        <v>13</v>
      </c>
      <c r="P253" s="27" t="s">
        <v>13</v>
      </c>
      <c r="Q253" s="29">
        <v>6</v>
      </c>
      <c r="R253" s="24" t="s">
        <v>23</v>
      </c>
      <c r="S253" s="27" t="s">
        <v>20</v>
      </c>
    </row>
    <row r="254" spans="1:19" x14ac:dyDescent="0.2">
      <c r="A254" s="23" t="s">
        <v>230</v>
      </c>
      <c r="B254" s="24" t="s">
        <v>231</v>
      </c>
      <c r="C254" s="25">
        <v>4469</v>
      </c>
      <c r="D254" s="24" t="s">
        <v>13</v>
      </c>
      <c r="E254" s="24" t="s">
        <v>13</v>
      </c>
      <c r="F254" s="24" t="s">
        <v>13</v>
      </c>
      <c r="G254" s="24" t="s">
        <v>13</v>
      </c>
      <c r="H254" s="24" t="s">
        <v>13</v>
      </c>
      <c r="I254" s="24" t="s">
        <v>13</v>
      </c>
      <c r="J254" s="24" t="s">
        <v>13</v>
      </c>
      <c r="K254" s="24" t="s">
        <v>13</v>
      </c>
      <c r="L254" s="24" t="s">
        <v>30</v>
      </c>
      <c r="M254" s="26">
        <v>1</v>
      </c>
      <c r="N254" s="24" t="s">
        <v>149</v>
      </c>
      <c r="O254" s="30">
        <v>16.96</v>
      </c>
      <c r="P254" s="27" t="s">
        <v>13</v>
      </c>
      <c r="Q254" s="29">
        <v>12</v>
      </c>
      <c r="R254" s="24" t="s">
        <v>23</v>
      </c>
      <c r="S254" s="27" t="s">
        <v>17</v>
      </c>
    </row>
    <row r="255" spans="1:19" x14ac:dyDescent="0.2">
      <c r="A255" s="23" t="s">
        <v>230</v>
      </c>
      <c r="B255" s="24" t="s">
        <v>231</v>
      </c>
      <c r="C255" s="25">
        <v>4469</v>
      </c>
      <c r="D255" s="24" t="s">
        <v>13</v>
      </c>
      <c r="E255" s="24" t="s">
        <v>13</v>
      </c>
      <c r="F255" s="24" t="s">
        <v>13</v>
      </c>
      <c r="G255" s="24" t="s">
        <v>13</v>
      </c>
      <c r="H255" s="24" t="s">
        <v>13</v>
      </c>
      <c r="I255" s="24" t="s">
        <v>13</v>
      </c>
      <c r="J255" s="24" t="s">
        <v>13</v>
      </c>
      <c r="K255" s="24" t="s">
        <v>13</v>
      </c>
      <c r="L255" s="24" t="s">
        <v>14</v>
      </c>
      <c r="M255" s="26">
        <v>1</v>
      </c>
      <c r="N255" s="24" t="s">
        <v>14</v>
      </c>
      <c r="O255" s="30" t="s">
        <v>13</v>
      </c>
      <c r="P255" s="28">
        <v>47379</v>
      </c>
      <c r="Q255" s="29">
        <v>40</v>
      </c>
      <c r="R255" s="24" t="s">
        <v>16</v>
      </c>
      <c r="S255" s="27" t="s">
        <v>17</v>
      </c>
    </row>
    <row r="256" spans="1:19" x14ac:dyDescent="0.2">
      <c r="A256" s="23" t="s">
        <v>230</v>
      </c>
      <c r="B256" s="24" t="s">
        <v>231</v>
      </c>
      <c r="C256" s="25">
        <v>4469</v>
      </c>
      <c r="D256" s="24" t="s">
        <v>13</v>
      </c>
      <c r="E256" s="24" t="s">
        <v>13</v>
      </c>
      <c r="F256" s="24" t="s">
        <v>13</v>
      </c>
      <c r="G256" s="24" t="s">
        <v>13</v>
      </c>
      <c r="H256" s="24" t="s">
        <v>13</v>
      </c>
      <c r="I256" s="24" t="s">
        <v>13</v>
      </c>
      <c r="J256" s="24" t="s">
        <v>13</v>
      </c>
      <c r="K256" s="24" t="s">
        <v>13</v>
      </c>
      <c r="L256" s="24" t="s">
        <v>24</v>
      </c>
      <c r="M256" s="26">
        <v>1</v>
      </c>
      <c r="N256" s="24" t="s">
        <v>233</v>
      </c>
      <c r="O256" s="30">
        <v>32.770000000000003</v>
      </c>
      <c r="P256" s="27" t="s">
        <v>13</v>
      </c>
      <c r="Q256" s="29">
        <v>2</v>
      </c>
      <c r="R256" s="24" t="s">
        <v>23</v>
      </c>
      <c r="S256" s="27" t="s">
        <v>20</v>
      </c>
    </row>
    <row r="257" spans="1:19" x14ac:dyDescent="0.2">
      <c r="A257" s="15" t="s">
        <v>184</v>
      </c>
      <c r="B257" s="16" t="s">
        <v>185</v>
      </c>
      <c r="C257" s="17">
        <v>4489</v>
      </c>
      <c r="D257" s="18">
        <v>40</v>
      </c>
      <c r="E257" s="18">
        <v>1</v>
      </c>
      <c r="F257" s="18">
        <v>48</v>
      </c>
      <c r="G257" s="18">
        <v>1.2</v>
      </c>
      <c r="H257" s="18">
        <v>100</v>
      </c>
      <c r="I257" s="18">
        <v>2.5</v>
      </c>
      <c r="J257" s="18">
        <v>148</v>
      </c>
      <c r="K257" s="18">
        <v>3.7</v>
      </c>
      <c r="L257" s="16"/>
      <c r="M257" s="19">
        <v>8</v>
      </c>
      <c r="N257" s="16"/>
      <c r="O257" s="31">
        <v>14.74</v>
      </c>
      <c r="P257" s="21">
        <v>22516</v>
      </c>
      <c r="Q257" s="18">
        <v>17.5</v>
      </c>
      <c r="R257" s="16"/>
      <c r="S257" s="22"/>
    </row>
    <row r="258" spans="1:19" x14ac:dyDescent="0.2">
      <c r="A258" s="23" t="s">
        <v>184</v>
      </c>
      <c r="B258" s="24" t="s">
        <v>185</v>
      </c>
      <c r="C258" s="25">
        <v>4489</v>
      </c>
      <c r="D258" s="24" t="s">
        <v>13</v>
      </c>
      <c r="E258" s="24" t="s">
        <v>13</v>
      </c>
      <c r="F258" s="24" t="s">
        <v>13</v>
      </c>
      <c r="G258" s="24" t="s">
        <v>13</v>
      </c>
      <c r="H258" s="24" t="s">
        <v>13</v>
      </c>
      <c r="I258" s="24" t="s">
        <v>13</v>
      </c>
      <c r="J258" s="24" t="s">
        <v>13</v>
      </c>
      <c r="K258" s="24" t="s">
        <v>13</v>
      </c>
      <c r="L258" s="24" t="s">
        <v>32</v>
      </c>
      <c r="M258" s="26">
        <v>1</v>
      </c>
      <c r="N258" s="24" t="s">
        <v>33</v>
      </c>
      <c r="O258" s="27" t="s">
        <v>13</v>
      </c>
      <c r="P258" s="28">
        <v>2518</v>
      </c>
      <c r="Q258" s="29">
        <v>3</v>
      </c>
      <c r="R258" s="24" t="s">
        <v>91</v>
      </c>
      <c r="S258" s="27" t="s">
        <v>20</v>
      </c>
    </row>
    <row r="259" spans="1:19" x14ac:dyDescent="0.2">
      <c r="A259" s="23" t="s">
        <v>184</v>
      </c>
      <c r="B259" s="24" t="s">
        <v>185</v>
      </c>
      <c r="C259" s="25">
        <v>4489</v>
      </c>
      <c r="D259" s="24" t="s">
        <v>13</v>
      </c>
      <c r="E259" s="24" t="s">
        <v>13</v>
      </c>
      <c r="F259" s="24" t="s">
        <v>13</v>
      </c>
      <c r="G259" s="24" t="s">
        <v>13</v>
      </c>
      <c r="H259" s="24" t="s">
        <v>13</v>
      </c>
      <c r="I259" s="24" t="s">
        <v>13</v>
      </c>
      <c r="J259" s="24" t="s">
        <v>13</v>
      </c>
      <c r="K259" s="24" t="s">
        <v>13</v>
      </c>
      <c r="L259" s="24" t="s">
        <v>21</v>
      </c>
      <c r="M259" s="26">
        <v>1</v>
      </c>
      <c r="N259" s="24" t="s">
        <v>72</v>
      </c>
      <c r="O259" s="30">
        <v>14</v>
      </c>
      <c r="P259" s="28" t="s">
        <v>13</v>
      </c>
      <c r="Q259" s="29">
        <v>15</v>
      </c>
      <c r="R259" s="24" t="s">
        <v>23</v>
      </c>
      <c r="S259" s="27" t="s">
        <v>17</v>
      </c>
    </row>
    <row r="260" spans="1:19" x14ac:dyDescent="0.2">
      <c r="A260" s="23" t="s">
        <v>184</v>
      </c>
      <c r="B260" s="24" t="s">
        <v>185</v>
      </c>
      <c r="C260" s="25">
        <v>4489</v>
      </c>
      <c r="D260" s="24" t="s">
        <v>13</v>
      </c>
      <c r="E260" s="24" t="s">
        <v>13</v>
      </c>
      <c r="F260" s="24" t="s">
        <v>13</v>
      </c>
      <c r="G260" s="24" t="s">
        <v>13</v>
      </c>
      <c r="H260" s="24" t="s">
        <v>13</v>
      </c>
      <c r="I260" s="24" t="s">
        <v>13</v>
      </c>
      <c r="J260" s="24" t="s">
        <v>13</v>
      </c>
      <c r="K260" s="24" t="s">
        <v>13</v>
      </c>
      <c r="L260" s="24" t="s">
        <v>21</v>
      </c>
      <c r="M260" s="26">
        <v>1</v>
      </c>
      <c r="N260" s="24" t="s">
        <v>188</v>
      </c>
      <c r="O260" s="30">
        <v>13</v>
      </c>
      <c r="P260" s="28" t="s">
        <v>13</v>
      </c>
      <c r="Q260" s="29">
        <v>20</v>
      </c>
      <c r="R260" s="24" t="s">
        <v>23</v>
      </c>
      <c r="S260" s="27" t="s">
        <v>20</v>
      </c>
    </row>
    <row r="261" spans="1:19" x14ac:dyDescent="0.2">
      <c r="A261" s="23" t="s">
        <v>184</v>
      </c>
      <c r="B261" s="24" t="s">
        <v>185</v>
      </c>
      <c r="C261" s="25">
        <v>4489</v>
      </c>
      <c r="D261" s="24" t="s">
        <v>13</v>
      </c>
      <c r="E261" s="24" t="s">
        <v>13</v>
      </c>
      <c r="F261" s="24" t="s">
        <v>13</v>
      </c>
      <c r="G261" s="24" t="s">
        <v>13</v>
      </c>
      <c r="H261" s="24" t="s">
        <v>13</v>
      </c>
      <c r="I261" s="24" t="s">
        <v>13</v>
      </c>
      <c r="J261" s="24" t="s">
        <v>13</v>
      </c>
      <c r="K261" s="24" t="s">
        <v>13</v>
      </c>
      <c r="L261" s="24" t="s">
        <v>21</v>
      </c>
      <c r="M261" s="26">
        <v>1</v>
      </c>
      <c r="N261" s="24" t="s">
        <v>188</v>
      </c>
      <c r="O261" s="30">
        <v>13</v>
      </c>
      <c r="P261" s="28" t="s">
        <v>13</v>
      </c>
      <c r="Q261" s="29">
        <v>15</v>
      </c>
      <c r="R261" s="24" t="s">
        <v>23</v>
      </c>
      <c r="S261" s="27" t="s">
        <v>20</v>
      </c>
    </row>
    <row r="262" spans="1:19" x14ac:dyDescent="0.2">
      <c r="A262" s="23" t="s">
        <v>184</v>
      </c>
      <c r="B262" s="24" t="s">
        <v>185</v>
      </c>
      <c r="C262" s="25">
        <v>4489</v>
      </c>
      <c r="D262" s="24" t="s">
        <v>13</v>
      </c>
      <c r="E262" s="24" t="s">
        <v>13</v>
      </c>
      <c r="F262" s="24" t="s">
        <v>13</v>
      </c>
      <c r="G262" s="24" t="s">
        <v>13</v>
      </c>
      <c r="H262" s="24" t="s">
        <v>13</v>
      </c>
      <c r="I262" s="24" t="s">
        <v>13</v>
      </c>
      <c r="J262" s="24" t="s">
        <v>13</v>
      </c>
      <c r="K262" s="24" t="s">
        <v>13</v>
      </c>
      <c r="L262" s="24" t="s">
        <v>30</v>
      </c>
      <c r="M262" s="26">
        <v>1</v>
      </c>
      <c r="N262" s="24" t="s">
        <v>187</v>
      </c>
      <c r="O262" s="30">
        <v>17.47</v>
      </c>
      <c r="P262" s="28" t="s">
        <v>13</v>
      </c>
      <c r="Q262" s="29">
        <v>30</v>
      </c>
      <c r="R262" s="24" t="s">
        <v>37</v>
      </c>
      <c r="S262" s="27" t="s">
        <v>17</v>
      </c>
    </row>
    <row r="263" spans="1:19" x14ac:dyDescent="0.2">
      <c r="A263" s="23" t="s">
        <v>184</v>
      </c>
      <c r="B263" s="24" t="s">
        <v>185</v>
      </c>
      <c r="C263" s="25">
        <v>4489</v>
      </c>
      <c r="D263" s="24" t="s">
        <v>13</v>
      </c>
      <c r="E263" s="24" t="s">
        <v>13</v>
      </c>
      <c r="F263" s="24" t="s">
        <v>13</v>
      </c>
      <c r="G263" s="24" t="s">
        <v>13</v>
      </c>
      <c r="H263" s="24" t="s">
        <v>13</v>
      </c>
      <c r="I263" s="24" t="s">
        <v>13</v>
      </c>
      <c r="J263" s="24" t="s">
        <v>13</v>
      </c>
      <c r="K263" s="24" t="s">
        <v>13</v>
      </c>
      <c r="L263" s="24" t="s">
        <v>47</v>
      </c>
      <c r="M263" s="26">
        <v>1</v>
      </c>
      <c r="N263" s="24" t="s">
        <v>189</v>
      </c>
      <c r="O263" s="30">
        <v>16.25</v>
      </c>
      <c r="P263" s="28" t="s">
        <v>13</v>
      </c>
      <c r="Q263" s="29">
        <v>15</v>
      </c>
      <c r="R263" s="24" t="s">
        <v>23</v>
      </c>
      <c r="S263" s="27" t="s">
        <v>20</v>
      </c>
    </row>
    <row r="264" spans="1:19" x14ac:dyDescent="0.2">
      <c r="A264" s="23" t="s">
        <v>184</v>
      </c>
      <c r="B264" s="24" t="s">
        <v>185</v>
      </c>
      <c r="C264" s="25">
        <v>4489</v>
      </c>
      <c r="D264" s="24" t="s">
        <v>13</v>
      </c>
      <c r="E264" s="24" t="s">
        <v>13</v>
      </c>
      <c r="F264" s="24" t="s">
        <v>13</v>
      </c>
      <c r="G264" s="24" t="s">
        <v>13</v>
      </c>
      <c r="H264" s="24" t="s">
        <v>13</v>
      </c>
      <c r="I264" s="24" t="s">
        <v>13</v>
      </c>
      <c r="J264" s="24" t="s">
        <v>13</v>
      </c>
      <c r="K264" s="24" t="s">
        <v>13</v>
      </c>
      <c r="L264" s="24" t="s">
        <v>14</v>
      </c>
      <c r="M264" s="26">
        <v>1</v>
      </c>
      <c r="N264" s="24" t="s">
        <v>186</v>
      </c>
      <c r="O264" s="27" t="s">
        <v>13</v>
      </c>
      <c r="P264" s="28">
        <v>61130</v>
      </c>
      <c r="Q264" s="29">
        <v>40</v>
      </c>
      <c r="R264" s="24" t="s">
        <v>16</v>
      </c>
      <c r="S264" s="27" t="s">
        <v>17</v>
      </c>
    </row>
    <row r="265" spans="1:19" x14ac:dyDescent="0.2">
      <c r="A265" s="23" t="s">
        <v>184</v>
      </c>
      <c r="B265" s="24" t="s">
        <v>185</v>
      </c>
      <c r="C265" s="25">
        <v>4489</v>
      </c>
      <c r="D265" s="24" t="s">
        <v>13</v>
      </c>
      <c r="E265" s="24" t="s">
        <v>13</v>
      </c>
      <c r="F265" s="24" t="s">
        <v>13</v>
      </c>
      <c r="G265" s="24" t="s">
        <v>13</v>
      </c>
      <c r="H265" s="24" t="s">
        <v>13</v>
      </c>
      <c r="I265" s="24" t="s">
        <v>13</v>
      </c>
      <c r="J265" s="24" t="s">
        <v>13</v>
      </c>
      <c r="K265" s="24" t="s">
        <v>13</v>
      </c>
      <c r="L265" s="24" t="s">
        <v>24</v>
      </c>
      <c r="M265" s="26">
        <v>1</v>
      </c>
      <c r="N265" s="24" t="s">
        <v>190</v>
      </c>
      <c r="O265" s="34"/>
      <c r="P265" s="28">
        <v>3900</v>
      </c>
      <c r="Q265" s="29">
        <v>2</v>
      </c>
      <c r="R265" s="24" t="s">
        <v>23</v>
      </c>
      <c r="S265" s="27" t="s">
        <v>20</v>
      </c>
    </row>
    <row r="266" spans="1:19" x14ac:dyDescent="0.2">
      <c r="A266" s="15" t="s">
        <v>198</v>
      </c>
      <c r="B266" s="16" t="s">
        <v>185</v>
      </c>
      <c r="C266" s="17">
        <v>5485</v>
      </c>
      <c r="D266" s="18">
        <v>64</v>
      </c>
      <c r="E266" s="18">
        <v>1.6</v>
      </c>
      <c r="F266" s="18">
        <v>98</v>
      </c>
      <c r="G266" s="18">
        <v>2.4500000000000002</v>
      </c>
      <c r="H266" s="18">
        <v>52</v>
      </c>
      <c r="I266" s="18">
        <v>1.3</v>
      </c>
      <c r="J266" s="18">
        <v>150</v>
      </c>
      <c r="K266" s="18">
        <v>3.75</v>
      </c>
      <c r="L266" s="16"/>
      <c r="M266" s="19">
        <v>10</v>
      </c>
      <c r="N266" s="16"/>
      <c r="O266" s="20">
        <v>17.695709999999998</v>
      </c>
      <c r="P266" s="21">
        <v>18258.666669999999</v>
      </c>
      <c r="Q266" s="18">
        <v>13.4</v>
      </c>
      <c r="R266" s="16"/>
      <c r="S266" s="22"/>
    </row>
    <row r="267" spans="1:19" x14ac:dyDescent="0.2">
      <c r="A267" s="23" t="s">
        <v>198</v>
      </c>
      <c r="B267" s="24" t="s">
        <v>185</v>
      </c>
      <c r="C267" s="25">
        <v>5485</v>
      </c>
      <c r="D267" s="24" t="s">
        <v>13</v>
      </c>
      <c r="E267" s="24" t="s">
        <v>13</v>
      </c>
      <c r="F267" s="24" t="s">
        <v>13</v>
      </c>
      <c r="G267" s="24" t="s">
        <v>13</v>
      </c>
      <c r="H267" s="24" t="s">
        <v>13</v>
      </c>
      <c r="I267" s="24" t="s">
        <v>13</v>
      </c>
      <c r="J267" s="24" t="s">
        <v>13</v>
      </c>
      <c r="K267" s="24" t="s">
        <v>13</v>
      </c>
      <c r="L267" s="24" t="s">
        <v>32</v>
      </c>
      <c r="M267" s="26">
        <v>1</v>
      </c>
      <c r="N267" s="24" t="s">
        <v>33</v>
      </c>
      <c r="O267" s="30" t="s">
        <v>13</v>
      </c>
      <c r="P267" s="28">
        <v>5256</v>
      </c>
      <c r="Q267" s="29">
        <v>4</v>
      </c>
      <c r="R267" s="24" t="s">
        <v>91</v>
      </c>
      <c r="S267" s="27" t="s">
        <v>20</v>
      </c>
    </row>
    <row r="268" spans="1:19" x14ac:dyDescent="0.2">
      <c r="A268" s="23" t="s">
        <v>198</v>
      </c>
      <c r="B268" s="24" t="s">
        <v>185</v>
      </c>
      <c r="C268" s="25">
        <v>5485</v>
      </c>
      <c r="D268" s="24" t="s">
        <v>13</v>
      </c>
      <c r="E268" s="24" t="s">
        <v>13</v>
      </c>
      <c r="F268" s="24" t="s">
        <v>13</v>
      </c>
      <c r="G268" s="24" t="s">
        <v>13</v>
      </c>
      <c r="H268" s="24" t="s">
        <v>13</v>
      </c>
      <c r="I268" s="24" t="s">
        <v>13</v>
      </c>
      <c r="J268" s="24" t="s">
        <v>13</v>
      </c>
      <c r="K268" s="24" t="s">
        <v>13</v>
      </c>
      <c r="L268" s="24" t="s">
        <v>38</v>
      </c>
      <c r="M268" s="26">
        <v>1</v>
      </c>
      <c r="N268" s="24" t="s">
        <v>199</v>
      </c>
      <c r="O268" s="30">
        <v>22.32</v>
      </c>
      <c r="P268" s="28" t="s">
        <v>13</v>
      </c>
      <c r="Q268" s="29">
        <v>13</v>
      </c>
      <c r="R268" s="24" t="s">
        <v>16</v>
      </c>
      <c r="S268" s="27" t="s">
        <v>17</v>
      </c>
    </row>
    <row r="269" spans="1:19" x14ac:dyDescent="0.2">
      <c r="A269" s="23" t="s">
        <v>198</v>
      </c>
      <c r="B269" s="24" t="s">
        <v>185</v>
      </c>
      <c r="C269" s="25">
        <v>5485</v>
      </c>
      <c r="D269" s="24" t="s">
        <v>13</v>
      </c>
      <c r="E269" s="24" t="s">
        <v>13</v>
      </c>
      <c r="F269" s="24" t="s">
        <v>13</v>
      </c>
      <c r="G269" s="24" t="s">
        <v>13</v>
      </c>
      <c r="H269" s="24" t="s">
        <v>13</v>
      </c>
      <c r="I269" s="24" t="s">
        <v>13</v>
      </c>
      <c r="J269" s="24" t="s">
        <v>13</v>
      </c>
      <c r="K269" s="24" t="s">
        <v>13</v>
      </c>
      <c r="L269" s="24" t="s">
        <v>21</v>
      </c>
      <c r="M269" s="26">
        <v>1</v>
      </c>
      <c r="N269" s="24" t="s">
        <v>188</v>
      </c>
      <c r="O269" s="30">
        <v>16.23</v>
      </c>
      <c r="P269" s="28" t="s">
        <v>13</v>
      </c>
      <c r="Q269" s="29">
        <v>13</v>
      </c>
      <c r="R269" s="24" t="s">
        <v>23</v>
      </c>
      <c r="S269" s="27" t="s">
        <v>20</v>
      </c>
    </row>
    <row r="270" spans="1:19" x14ac:dyDescent="0.2">
      <c r="A270" s="23" t="s">
        <v>198</v>
      </c>
      <c r="B270" s="24" t="s">
        <v>185</v>
      </c>
      <c r="C270" s="25">
        <v>5485</v>
      </c>
      <c r="D270" s="24" t="s">
        <v>13</v>
      </c>
      <c r="E270" s="24" t="s">
        <v>13</v>
      </c>
      <c r="F270" s="24" t="s">
        <v>13</v>
      </c>
      <c r="G270" s="24" t="s">
        <v>13</v>
      </c>
      <c r="H270" s="24" t="s">
        <v>13</v>
      </c>
      <c r="I270" s="24" t="s">
        <v>13</v>
      </c>
      <c r="J270" s="24" t="s">
        <v>13</v>
      </c>
      <c r="K270" s="24" t="s">
        <v>13</v>
      </c>
      <c r="L270" s="24" t="s">
        <v>21</v>
      </c>
      <c r="M270" s="26">
        <v>1</v>
      </c>
      <c r="N270" s="24" t="s">
        <v>188</v>
      </c>
      <c r="O270" s="30">
        <v>14</v>
      </c>
      <c r="P270" s="28" t="s">
        <v>13</v>
      </c>
      <c r="Q270" s="29">
        <v>13</v>
      </c>
      <c r="R270" s="24" t="s">
        <v>23</v>
      </c>
      <c r="S270" s="27" t="s">
        <v>20</v>
      </c>
    </row>
    <row r="271" spans="1:19" x14ac:dyDescent="0.2">
      <c r="A271" s="23" t="s">
        <v>198</v>
      </c>
      <c r="B271" s="24" t="s">
        <v>185</v>
      </c>
      <c r="C271" s="25">
        <v>5485</v>
      </c>
      <c r="D271" s="24" t="s">
        <v>13</v>
      </c>
      <c r="E271" s="24" t="s">
        <v>13</v>
      </c>
      <c r="F271" s="24" t="s">
        <v>13</v>
      </c>
      <c r="G271" s="24" t="s">
        <v>13</v>
      </c>
      <c r="H271" s="24" t="s">
        <v>13</v>
      </c>
      <c r="I271" s="24" t="s">
        <v>13</v>
      </c>
      <c r="J271" s="24" t="s">
        <v>13</v>
      </c>
      <c r="K271" s="24" t="s">
        <v>13</v>
      </c>
      <c r="L271" s="24" t="s">
        <v>21</v>
      </c>
      <c r="M271" s="26">
        <v>1</v>
      </c>
      <c r="N271" s="24" t="s">
        <v>188</v>
      </c>
      <c r="O271" s="30">
        <v>14</v>
      </c>
      <c r="P271" s="28" t="s">
        <v>13</v>
      </c>
      <c r="Q271" s="29">
        <v>14</v>
      </c>
      <c r="R271" s="24" t="s">
        <v>23</v>
      </c>
      <c r="S271" s="27" t="s">
        <v>20</v>
      </c>
    </row>
    <row r="272" spans="1:19" x14ac:dyDescent="0.2">
      <c r="A272" s="23" t="s">
        <v>198</v>
      </c>
      <c r="B272" s="24" t="s">
        <v>185</v>
      </c>
      <c r="C272" s="25">
        <v>5485</v>
      </c>
      <c r="D272" s="24" t="s">
        <v>13</v>
      </c>
      <c r="E272" s="24" t="s">
        <v>13</v>
      </c>
      <c r="F272" s="24" t="s">
        <v>13</v>
      </c>
      <c r="G272" s="24" t="s">
        <v>13</v>
      </c>
      <c r="H272" s="24" t="s">
        <v>13</v>
      </c>
      <c r="I272" s="24" t="s">
        <v>13</v>
      </c>
      <c r="J272" s="24" t="s">
        <v>13</v>
      </c>
      <c r="K272" s="24" t="s">
        <v>13</v>
      </c>
      <c r="L272" s="24" t="s">
        <v>47</v>
      </c>
      <c r="M272" s="26">
        <v>1</v>
      </c>
      <c r="N272" s="24" t="s">
        <v>202</v>
      </c>
      <c r="O272" s="30">
        <v>17.5</v>
      </c>
      <c r="P272" s="28" t="s">
        <v>13</v>
      </c>
      <c r="Q272" s="29">
        <v>34</v>
      </c>
      <c r="R272" s="24" t="s">
        <v>37</v>
      </c>
      <c r="S272" s="27" t="s">
        <v>17</v>
      </c>
    </row>
    <row r="273" spans="1:19" x14ac:dyDescent="0.2">
      <c r="A273" s="23" t="s">
        <v>198</v>
      </c>
      <c r="B273" s="24" t="s">
        <v>185</v>
      </c>
      <c r="C273" s="25">
        <v>5485</v>
      </c>
      <c r="D273" s="24" t="s">
        <v>13</v>
      </c>
      <c r="E273" s="24" t="s">
        <v>13</v>
      </c>
      <c r="F273" s="24" t="s">
        <v>13</v>
      </c>
      <c r="G273" s="24" t="s">
        <v>13</v>
      </c>
      <c r="H273" s="24" t="s">
        <v>13</v>
      </c>
      <c r="I273" s="24" t="s">
        <v>13</v>
      </c>
      <c r="J273" s="24" t="s">
        <v>13</v>
      </c>
      <c r="K273" s="24" t="s">
        <v>13</v>
      </c>
      <c r="L273" s="24" t="s">
        <v>24</v>
      </c>
      <c r="M273" s="26">
        <v>1</v>
      </c>
      <c r="N273" s="24" t="s">
        <v>190</v>
      </c>
      <c r="O273" s="30" t="s">
        <v>13</v>
      </c>
      <c r="P273" s="28">
        <v>4160</v>
      </c>
      <c r="Q273" s="29">
        <v>2</v>
      </c>
      <c r="R273" s="24" t="s">
        <v>23</v>
      </c>
      <c r="S273" s="27" t="s">
        <v>20</v>
      </c>
    </row>
    <row r="274" spans="1:19" x14ac:dyDescent="0.2">
      <c r="A274" s="23" t="s">
        <v>198</v>
      </c>
      <c r="B274" s="24" t="s">
        <v>185</v>
      </c>
      <c r="C274" s="25">
        <v>5485</v>
      </c>
      <c r="D274" s="24" t="s">
        <v>13</v>
      </c>
      <c r="E274" s="24" t="s">
        <v>13</v>
      </c>
      <c r="F274" s="24" t="s">
        <v>13</v>
      </c>
      <c r="G274" s="24" t="s">
        <v>13</v>
      </c>
      <c r="H274" s="24" t="s">
        <v>13</v>
      </c>
      <c r="I274" s="24" t="s">
        <v>13</v>
      </c>
      <c r="J274" s="24" t="s">
        <v>13</v>
      </c>
      <c r="K274" s="24" t="s">
        <v>13</v>
      </c>
      <c r="L274" s="24" t="s">
        <v>45</v>
      </c>
      <c r="M274" s="26">
        <v>1</v>
      </c>
      <c r="N274" s="24" t="s">
        <v>201</v>
      </c>
      <c r="O274" s="30">
        <v>27.57</v>
      </c>
      <c r="P274" s="28" t="s">
        <v>13</v>
      </c>
      <c r="Q274" s="29">
        <v>14</v>
      </c>
      <c r="R274" s="24" t="s">
        <v>16</v>
      </c>
      <c r="S274" s="27" t="s">
        <v>17</v>
      </c>
    </row>
    <row r="275" spans="1:19" x14ac:dyDescent="0.2">
      <c r="A275" s="23" t="s">
        <v>198</v>
      </c>
      <c r="B275" s="24" t="s">
        <v>185</v>
      </c>
      <c r="C275" s="25">
        <v>5485</v>
      </c>
      <c r="D275" s="24" t="s">
        <v>13</v>
      </c>
      <c r="E275" s="24" t="s">
        <v>13</v>
      </c>
      <c r="F275" s="24" t="s">
        <v>13</v>
      </c>
      <c r="G275" s="24" t="s">
        <v>13</v>
      </c>
      <c r="H275" s="24" t="s">
        <v>13</v>
      </c>
      <c r="I275" s="24" t="s">
        <v>13</v>
      </c>
      <c r="J275" s="24" t="s">
        <v>13</v>
      </c>
      <c r="K275" s="24" t="s">
        <v>13</v>
      </c>
      <c r="L275" s="24" t="s">
        <v>76</v>
      </c>
      <c r="M275" s="26">
        <v>1</v>
      </c>
      <c r="N275" s="24" t="s">
        <v>76</v>
      </c>
      <c r="O275" s="30">
        <v>12.25</v>
      </c>
      <c r="P275" s="27" t="s">
        <v>13</v>
      </c>
      <c r="Q275" s="29">
        <v>6</v>
      </c>
      <c r="R275" s="24" t="s">
        <v>26</v>
      </c>
      <c r="S275" s="27" t="s">
        <v>20</v>
      </c>
    </row>
    <row r="276" spans="1:19" x14ac:dyDescent="0.2">
      <c r="A276" s="23" t="s">
        <v>198</v>
      </c>
      <c r="B276" s="24" t="s">
        <v>185</v>
      </c>
      <c r="C276" s="25">
        <v>5485</v>
      </c>
      <c r="D276" s="24" t="s">
        <v>13</v>
      </c>
      <c r="E276" s="24" t="s">
        <v>13</v>
      </c>
      <c r="F276" s="24" t="s">
        <v>13</v>
      </c>
      <c r="G276" s="24" t="s">
        <v>13</v>
      </c>
      <c r="H276" s="24" t="s">
        <v>13</v>
      </c>
      <c r="I276" s="24" t="s">
        <v>13</v>
      </c>
      <c r="J276" s="24" t="s">
        <v>13</v>
      </c>
      <c r="K276" s="24" t="s">
        <v>13</v>
      </c>
      <c r="L276" s="24" t="s">
        <v>18</v>
      </c>
      <c r="M276" s="26">
        <v>1</v>
      </c>
      <c r="N276" s="24" t="s">
        <v>200</v>
      </c>
      <c r="O276" s="30" t="s">
        <v>13</v>
      </c>
      <c r="P276" s="28">
        <v>45360</v>
      </c>
      <c r="Q276" s="29">
        <v>21</v>
      </c>
      <c r="R276" s="24" t="s">
        <v>16</v>
      </c>
      <c r="S276" s="27" t="s">
        <v>17</v>
      </c>
    </row>
    <row r="277" spans="1:19" x14ac:dyDescent="0.2">
      <c r="A277" s="15" t="s">
        <v>27</v>
      </c>
      <c r="B277" s="16" t="s">
        <v>28</v>
      </c>
      <c r="C277" s="17">
        <v>3778</v>
      </c>
      <c r="D277" s="18">
        <v>43</v>
      </c>
      <c r="E277" s="18">
        <v>1.08</v>
      </c>
      <c r="F277" s="18">
        <v>43</v>
      </c>
      <c r="G277" s="18">
        <v>1.08</v>
      </c>
      <c r="H277" s="18">
        <v>41</v>
      </c>
      <c r="I277" s="18">
        <v>1.03</v>
      </c>
      <c r="J277" s="18">
        <v>84</v>
      </c>
      <c r="K277" s="18">
        <v>2.1</v>
      </c>
      <c r="L277" s="16"/>
      <c r="M277" s="19">
        <v>6</v>
      </c>
      <c r="N277" s="16"/>
      <c r="O277" s="20">
        <v>17.78</v>
      </c>
      <c r="P277" s="22" t="s">
        <v>13</v>
      </c>
      <c r="Q277" s="18">
        <v>14</v>
      </c>
      <c r="R277" s="16"/>
      <c r="S277" s="22"/>
    </row>
    <row r="278" spans="1:19" x14ac:dyDescent="0.2">
      <c r="A278" s="23" t="s">
        <v>27</v>
      </c>
      <c r="B278" s="24" t="s">
        <v>28</v>
      </c>
      <c r="C278" s="25">
        <v>3778</v>
      </c>
      <c r="D278" s="24" t="s">
        <v>13</v>
      </c>
      <c r="E278" s="24" t="s">
        <v>13</v>
      </c>
      <c r="F278" s="24" t="s">
        <v>13</v>
      </c>
      <c r="G278" s="24" t="s">
        <v>13</v>
      </c>
      <c r="H278" s="24" t="s">
        <v>13</v>
      </c>
      <c r="I278" s="24" t="s">
        <v>13</v>
      </c>
      <c r="J278" s="24" t="s">
        <v>13</v>
      </c>
      <c r="K278" s="24" t="s">
        <v>13</v>
      </c>
      <c r="L278" s="24" t="s">
        <v>32</v>
      </c>
      <c r="M278" s="26">
        <v>1</v>
      </c>
      <c r="N278" s="24" t="s">
        <v>33</v>
      </c>
      <c r="O278" s="30">
        <v>21.5</v>
      </c>
      <c r="P278" s="27" t="s">
        <v>13</v>
      </c>
      <c r="Q278" s="29">
        <v>2</v>
      </c>
      <c r="R278" s="24" t="s">
        <v>23</v>
      </c>
      <c r="S278" s="27" t="s">
        <v>20</v>
      </c>
    </row>
    <row r="279" spans="1:19" x14ac:dyDescent="0.2">
      <c r="A279" s="23" t="s">
        <v>27</v>
      </c>
      <c r="B279" s="24" t="s">
        <v>28</v>
      </c>
      <c r="C279" s="25">
        <v>3778</v>
      </c>
      <c r="D279" s="24" t="s">
        <v>13</v>
      </c>
      <c r="E279" s="24" t="s">
        <v>13</v>
      </c>
      <c r="F279" s="24" t="s">
        <v>13</v>
      </c>
      <c r="G279" s="24" t="s">
        <v>13</v>
      </c>
      <c r="H279" s="24" t="s">
        <v>13</v>
      </c>
      <c r="I279" s="24" t="s">
        <v>13</v>
      </c>
      <c r="J279" s="24" t="s">
        <v>13</v>
      </c>
      <c r="K279" s="24" t="s">
        <v>13</v>
      </c>
      <c r="L279" s="24" t="s">
        <v>21</v>
      </c>
      <c r="M279" s="26">
        <v>1</v>
      </c>
      <c r="N279" s="24" t="s">
        <v>29</v>
      </c>
      <c r="O279" s="30">
        <v>14.12</v>
      </c>
      <c r="P279" s="27" t="s">
        <v>13</v>
      </c>
      <c r="Q279" s="29">
        <v>15</v>
      </c>
      <c r="R279" s="24" t="s">
        <v>23</v>
      </c>
      <c r="S279" s="27" t="s">
        <v>20</v>
      </c>
    </row>
    <row r="280" spans="1:19" x14ac:dyDescent="0.2">
      <c r="A280" s="23" t="s">
        <v>27</v>
      </c>
      <c r="B280" s="24" t="s">
        <v>28</v>
      </c>
      <c r="C280" s="25">
        <v>3778</v>
      </c>
      <c r="D280" s="24" t="s">
        <v>13</v>
      </c>
      <c r="E280" s="24" t="s">
        <v>13</v>
      </c>
      <c r="F280" s="24" t="s">
        <v>13</v>
      </c>
      <c r="G280" s="24" t="s">
        <v>13</v>
      </c>
      <c r="H280" s="24" t="s">
        <v>13</v>
      </c>
      <c r="I280" s="24" t="s">
        <v>13</v>
      </c>
      <c r="J280" s="24" t="s">
        <v>13</v>
      </c>
      <c r="K280" s="24" t="s">
        <v>13</v>
      </c>
      <c r="L280" s="24" t="s">
        <v>21</v>
      </c>
      <c r="M280" s="26">
        <v>1</v>
      </c>
      <c r="N280" s="24" t="s">
        <v>29</v>
      </c>
      <c r="O280" s="30">
        <v>12.6</v>
      </c>
      <c r="P280" s="27" t="s">
        <v>13</v>
      </c>
      <c r="Q280" s="29">
        <v>28</v>
      </c>
      <c r="R280" s="24" t="s">
        <v>23</v>
      </c>
      <c r="S280" s="27" t="s">
        <v>20</v>
      </c>
    </row>
    <row r="281" spans="1:19" x14ac:dyDescent="0.2">
      <c r="A281" s="23" t="s">
        <v>27</v>
      </c>
      <c r="B281" s="24" t="s">
        <v>28</v>
      </c>
      <c r="C281" s="25">
        <v>3778</v>
      </c>
      <c r="D281" s="24" t="s">
        <v>13</v>
      </c>
      <c r="E281" s="24" t="s">
        <v>13</v>
      </c>
      <c r="F281" s="24" t="s">
        <v>13</v>
      </c>
      <c r="G281" s="24" t="s">
        <v>13</v>
      </c>
      <c r="H281" s="24" t="s">
        <v>13</v>
      </c>
      <c r="I281" s="24" t="s">
        <v>13</v>
      </c>
      <c r="J281" s="24" t="s">
        <v>13</v>
      </c>
      <c r="K281" s="24" t="s">
        <v>13</v>
      </c>
      <c r="L281" s="24" t="s">
        <v>21</v>
      </c>
      <c r="M281" s="26">
        <v>1</v>
      </c>
      <c r="N281" s="24" t="s">
        <v>29</v>
      </c>
      <c r="O281" s="30">
        <v>12.08</v>
      </c>
      <c r="P281" s="27" t="s">
        <v>13</v>
      </c>
      <c r="Q281" s="29">
        <v>10</v>
      </c>
      <c r="R281" s="24" t="s">
        <v>23</v>
      </c>
      <c r="S281" s="27" t="s">
        <v>20</v>
      </c>
    </row>
    <row r="282" spans="1:19" x14ac:dyDescent="0.2">
      <c r="A282" s="23" t="s">
        <v>27</v>
      </c>
      <c r="B282" s="24" t="s">
        <v>28</v>
      </c>
      <c r="C282" s="25">
        <v>3778</v>
      </c>
      <c r="D282" s="24" t="s">
        <v>13</v>
      </c>
      <c r="E282" s="24" t="s">
        <v>13</v>
      </c>
      <c r="F282" s="24" t="s">
        <v>13</v>
      </c>
      <c r="G282" s="24" t="s">
        <v>13</v>
      </c>
      <c r="H282" s="24" t="s">
        <v>13</v>
      </c>
      <c r="I282" s="24" t="s">
        <v>13</v>
      </c>
      <c r="J282" s="24" t="s">
        <v>13</v>
      </c>
      <c r="K282" s="24" t="s">
        <v>13</v>
      </c>
      <c r="L282" s="24" t="s">
        <v>30</v>
      </c>
      <c r="M282" s="26">
        <v>1</v>
      </c>
      <c r="N282" s="24" t="s">
        <v>31</v>
      </c>
      <c r="O282" s="30">
        <v>21.65</v>
      </c>
      <c r="P282" s="27" t="s">
        <v>13</v>
      </c>
      <c r="Q282" s="29">
        <v>1</v>
      </c>
      <c r="R282" s="24" t="s">
        <v>23</v>
      </c>
      <c r="S282" s="27" t="s">
        <v>20</v>
      </c>
    </row>
    <row r="283" spans="1:19" x14ac:dyDescent="0.2">
      <c r="A283" s="23" t="s">
        <v>27</v>
      </c>
      <c r="B283" s="24" t="s">
        <v>28</v>
      </c>
      <c r="C283" s="25">
        <v>3778</v>
      </c>
      <c r="D283" s="24" t="s">
        <v>13</v>
      </c>
      <c r="E283" s="24" t="s">
        <v>13</v>
      </c>
      <c r="F283" s="24" t="s">
        <v>13</v>
      </c>
      <c r="G283" s="24" t="s">
        <v>13</v>
      </c>
      <c r="H283" s="24" t="s">
        <v>13</v>
      </c>
      <c r="I283" s="24" t="s">
        <v>13</v>
      </c>
      <c r="J283" s="24" t="s">
        <v>13</v>
      </c>
      <c r="K283" s="24" t="s">
        <v>13</v>
      </c>
      <c r="L283" s="24" t="s">
        <v>14</v>
      </c>
      <c r="M283" s="26">
        <v>1</v>
      </c>
      <c r="N283" s="24" t="s">
        <v>15</v>
      </c>
      <c r="O283" s="30">
        <v>24.73</v>
      </c>
      <c r="P283" s="27" t="s">
        <v>13</v>
      </c>
      <c r="Q283" s="29">
        <v>28</v>
      </c>
      <c r="R283" s="24" t="s">
        <v>16</v>
      </c>
      <c r="S283" s="27" t="s">
        <v>17</v>
      </c>
    </row>
    <row r="284" spans="1:19" x14ac:dyDescent="0.2">
      <c r="A284" s="15" t="s">
        <v>228</v>
      </c>
      <c r="B284" s="16" t="s">
        <v>28</v>
      </c>
      <c r="C284" s="17">
        <v>4620</v>
      </c>
      <c r="D284" s="18">
        <v>25</v>
      </c>
      <c r="E284" s="18">
        <v>0.63</v>
      </c>
      <c r="F284" s="18">
        <v>25</v>
      </c>
      <c r="G284" s="18">
        <v>0.63</v>
      </c>
      <c r="H284" s="18">
        <v>50</v>
      </c>
      <c r="I284" s="18">
        <v>1.25</v>
      </c>
      <c r="J284" s="18">
        <v>75</v>
      </c>
      <c r="K284" s="18">
        <v>1.88</v>
      </c>
      <c r="L284" s="16"/>
      <c r="M284" s="19">
        <v>5</v>
      </c>
      <c r="N284" s="16"/>
      <c r="O284" s="20">
        <v>15.6</v>
      </c>
      <c r="P284" s="32"/>
      <c r="Q284" s="18">
        <v>15</v>
      </c>
      <c r="R284" s="16"/>
      <c r="S284" s="22"/>
    </row>
    <row r="285" spans="1:19" x14ac:dyDescent="0.2">
      <c r="A285" s="23" t="s">
        <v>228</v>
      </c>
      <c r="B285" s="24" t="s">
        <v>28</v>
      </c>
      <c r="C285" s="25">
        <v>4620</v>
      </c>
      <c r="D285" s="24" t="s">
        <v>13</v>
      </c>
      <c r="E285" s="24" t="s">
        <v>13</v>
      </c>
      <c r="F285" s="24" t="s">
        <v>13</v>
      </c>
      <c r="G285" s="24" t="s">
        <v>13</v>
      </c>
      <c r="H285" s="24" t="s">
        <v>13</v>
      </c>
      <c r="I285" s="24" t="s">
        <v>13</v>
      </c>
      <c r="J285" s="24" t="s">
        <v>13</v>
      </c>
      <c r="K285" s="24" t="s">
        <v>13</v>
      </c>
      <c r="L285" s="24" t="s">
        <v>38</v>
      </c>
      <c r="M285" s="26">
        <v>1</v>
      </c>
      <c r="N285" s="24" t="s">
        <v>229</v>
      </c>
      <c r="O285" s="30">
        <v>12.25</v>
      </c>
      <c r="P285" s="27" t="s">
        <v>13</v>
      </c>
      <c r="Q285" s="29">
        <v>10</v>
      </c>
      <c r="R285" s="24" t="s">
        <v>26</v>
      </c>
      <c r="S285" s="27" t="s">
        <v>20</v>
      </c>
    </row>
    <row r="286" spans="1:19" x14ac:dyDescent="0.2">
      <c r="A286" s="23" t="s">
        <v>228</v>
      </c>
      <c r="B286" s="24" t="s">
        <v>28</v>
      </c>
      <c r="C286" s="25">
        <v>4620</v>
      </c>
      <c r="D286" s="24" t="s">
        <v>13</v>
      </c>
      <c r="E286" s="24" t="s">
        <v>13</v>
      </c>
      <c r="F286" s="24" t="s">
        <v>13</v>
      </c>
      <c r="G286" s="24" t="s">
        <v>13</v>
      </c>
      <c r="H286" s="24" t="s">
        <v>13</v>
      </c>
      <c r="I286" s="24" t="s">
        <v>13</v>
      </c>
      <c r="J286" s="24" t="s">
        <v>13</v>
      </c>
      <c r="K286" s="24" t="s">
        <v>13</v>
      </c>
      <c r="L286" s="24" t="s">
        <v>38</v>
      </c>
      <c r="M286" s="26">
        <v>1</v>
      </c>
      <c r="N286" s="24" t="s">
        <v>229</v>
      </c>
      <c r="O286" s="30">
        <v>15.25</v>
      </c>
      <c r="P286" s="27" t="s">
        <v>13</v>
      </c>
      <c r="Q286" s="29">
        <v>16</v>
      </c>
      <c r="R286" s="24" t="s">
        <v>26</v>
      </c>
      <c r="S286" s="27" t="s">
        <v>20</v>
      </c>
    </row>
    <row r="287" spans="1:19" x14ac:dyDescent="0.2">
      <c r="A287" s="23" t="s">
        <v>228</v>
      </c>
      <c r="B287" s="24" t="s">
        <v>28</v>
      </c>
      <c r="C287" s="25">
        <v>4620</v>
      </c>
      <c r="D287" s="24" t="s">
        <v>13</v>
      </c>
      <c r="E287" s="24" t="s">
        <v>13</v>
      </c>
      <c r="F287" s="24" t="s">
        <v>13</v>
      </c>
      <c r="G287" s="24" t="s">
        <v>13</v>
      </c>
      <c r="H287" s="24" t="s">
        <v>13</v>
      </c>
      <c r="I287" s="24" t="s">
        <v>13</v>
      </c>
      <c r="J287" s="24" t="s">
        <v>13</v>
      </c>
      <c r="K287" s="24" t="s">
        <v>13</v>
      </c>
      <c r="L287" s="24" t="s">
        <v>38</v>
      </c>
      <c r="M287" s="26">
        <v>1</v>
      </c>
      <c r="N287" s="24" t="s">
        <v>207</v>
      </c>
      <c r="O287" s="30">
        <v>12.25</v>
      </c>
      <c r="P287" s="27" t="s">
        <v>13</v>
      </c>
      <c r="Q287" s="29">
        <v>4</v>
      </c>
      <c r="R287" s="24" t="s">
        <v>26</v>
      </c>
      <c r="S287" s="27" t="s">
        <v>20</v>
      </c>
    </row>
    <row r="288" spans="1:19" x14ac:dyDescent="0.2">
      <c r="A288" s="23" t="s">
        <v>228</v>
      </c>
      <c r="B288" s="24" t="s">
        <v>28</v>
      </c>
      <c r="C288" s="25">
        <v>4620</v>
      </c>
      <c r="D288" s="24" t="s">
        <v>13</v>
      </c>
      <c r="E288" s="24" t="s">
        <v>13</v>
      </c>
      <c r="F288" s="24" t="s">
        <v>13</v>
      </c>
      <c r="G288" s="24" t="s">
        <v>13</v>
      </c>
      <c r="H288" s="24" t="s">
        <v>13</v>
      </c>
      <c r="I288" s="24" t="s">
        <v>13</v>
      </c>
      <c r="J288" s="24" t="s">
        <v>13</v>
      </c>
      <c r="K288" s="24" t="s">
        <v>13</v>
      </c>
      <c r="L288" s="24" t="s">
        <v>30</v>
      </c>
      <c r="M288" s="26">
        <v>1</v>
      </c>
      <c r="N288" s="24" t="s">
        <v>207</v>
      </c>
      <c r="O288" s="30">
        <v>13.25</v>
      </c>
      <c r="P288" s="27" t="s">
        <v>13</v>
      </c>
      <c r="Q288" s="29">
        <v>20</v>
      </c>
      <c r="R288" s="24" t="s">
        <v>26</v>
      </c>
      <c r="S288" s="27" t="s">
        <v>20</v>
      </c>
    </row>
    <row r="289" spans="1:19" x14ac:dyDescent="0.2">
      <c r="A289" s="23" t="s">
        <v>228</v>
      </c>
      <c r="B289" s="24" t="s">
        <v>28</v>
      </c>
      <c r="C289" s="25">
        <v>4620</v>
      </c>
      <c r="D289" s="24" t="s">
        <v>13</v>
      </c>
      <c r="E289" s="24" t="s">
        <v>13</v>
      </c>
      <c r="F289" s="24" t="s">
        <v>13</v>
      </c>
      <c r="G289" s="24" t="s">
        <v>13</v>
      </c>
      <c r="H289" s="24" t="s">
        <v>13</v>
      </c>
      <c r="I289" s="24" t="s">
        <v>13</v>
      </c>
      <c r="J289" s="24" t="s">
        <v>13</v>
      </c>
      <c r="K289" s="24" t="s">
        <v>13</v>
      </c>
      <c r="L289" s="24" t="s">
        <v>14</v>
      </c>
      <c r="M289" s="26">
        <v>1</v>
      </c>
      <c r="N289" s="24" t="s">
        <v>15</v>
      </c>
      <c r="O289" s="30">
        <v>25</v>
      </c>
      <c r="P289" s="27" t="s">
        <v>13</v>
      </c>
      <c r="Q289" s="29">
        <v>25</v>
      </c>
      <c r="R289" s="24" t="s">
        <v>16</v>
      </c>
      <c r="S289" s="27" t="s">
        <v>17</v>
      </c>
    </row>
    <row r="290" spans="1:19" x14ac:dyDescent="0.2">
      <c r="A290" s="15" t="s">
        <v>215</v>
      </c>
      <c r="B290" s="16" t="s">
        <v>216</v>
      </c>
      <c r="C290" s="17">
        <v>5559</v>
      </c>
      <c r="D290" s="18">
        <v>117</v>
      </c>
      <c r="E290" s="18">
        <v>2.93</v>
      </c>
      <c r="F290" s="18">
        <v>117</v>
      </c>
      <c r="G290" s="18">
        <v>2.93</v>
      </c>
      <c r="H290" s="18">
        <v>145</v>
      </c>
      <c r="I290" s="18">
        <v>3.63</v>
      </c>
      <c r="J290" s="18">
        <v>262</v>
      </c>
      <c r="K290" s="18">
        <v>6.55</v>
      </c>
      <c r="L290" s="16"/>
      <c r="M290" s="19">
        <v>11</v>
      </c>
      <c r="N290" s="16"/>
      <c r="O290" s="20">
        <v>18.669</v>
      </c>
      <c r="P290" s="21">
        <v>81382</v>
      </c>
      <c r="Q290" s="18">
        <v>23.818180000000002</v>
      </c>
      <c r="R290" s="16"/>
      <c r="S290" s="22"/>
    </row>
    <row r="291" spans="1:19" x14ac:dyDescent="0.2">
      <c r="A291" s="23" t="s">
        <v>215</v>
      </c>
      <c r="B291" s="24" t="s">
        <v>216</v>
      </c>
      <c r="C291" s="25">
        <v>5559</v>
      </c>
      <c r="D291" s="24" t="s">
        <v>13</v>
      </c>
      <c r="E291" s="24" t="s">
        <v>13</v>
      </c>
      <c r="F291" s="24" t="s">
        <v>13</v>
      </c>
      <c r="G291" s="24" t="s">
        <v>13</v>
      </c>
      <c r="H291" s="24" t="s">
        <v>13</v>
      </c>
      <c r="I291" s="24" t="s">
        <v>13</v>
      </c>
      <c r="J291" s="24" t="s">
        <v>13</v>
      </c>
      <c r="K291" s="24" t="s">
        <v>13</v>
      </c>
      <c r="L291" s="24" t="s">
        <v>21</v>
      </c>
      <c r="M291" s="26">
        <v>1</v>
      </c>
      <c r="N291" s="24" t="s">
        <v>217</v>
      </c>
      <c r="O291" s="30">
        <v>17.489999999999998</v>
      </c>
      <c r="P291" s="27" t="s">
        <v>13</v>
      </c>
      <c r="Q291" s="29">
        <v>35</v>
      </c>
      <c r="R291" s="24" t="s">
        <v>23</v>
      </c>
      <c r="S291" s="27" t="s">
        <v>20</v>
      </c>
    </row>
    <row r="292" spans="1:19" x14ac:dyDescent="0.2">
      <c r="A292" s="23" t="s">
        <v>215</v>
      </c>
      <c r="B292" s="24" t="s">
        <v>216</v>
      </c>
      <c r="C292" s="25">
        <v>5559</v>
      </c>
      <c r="D292" s="24" t="s">
        <v>13</v>
      </c>
      <c r="E292" s="24" t="s">
        <v>13</v>
      </c>
      <c r="F292" s="24" t="s">
        <v>13</v>
      </c>
      <c r="G292" s="24" t="s">
        <v>13</v>
      </c>
      <c r="H292" s="24" t="s">
        <v>13</v>
      </c>
      <c r="I292" s="24" t="s">
        <v>13</v>
      </c>
      <c r="J292" s="24" t="s">
        <v>13</v>
      </c>
      <c r="K292" s="24" t="s">
        <v>13</v>
      </c>
      <c r="L292" s="24" t="s">
        <v>21</v>
      </c>
      <c r="M292" s="26">
        <v>1</v>
      </c>
      <c r="N292" s="24" t="s">
        <v>22</v>
      </c>
      <c r="O292" s="30">
        <v>13.5</v>
      </c>
      <c r="P292" s="27" t="s">
        <v>13</v>
      </c>
      <c r="Q292" s="29">
        <v>13</v>
      </c>
      <c r="R292" s="24" t="s">
        <v>26</v>
      </c>
      <c r="S292" s="27" t="s">
        <v>20</v>
      </c>
    </row>
    <row r="293" spans="1:19" x14ac:dyDescent="0.2">
      <c r="A293" s="23" t="s">
        <v>215</v>
      </c>
      <c r="B293" s="24" t="s">
        <v>216</v>
      </c>
      <c r="C293" s="25">
        <v>5559</v>
      </c>
      <c r="D293" s="24" t="s">
        <v>13</v>
      </c>
      <c r="E293" s="24" t="s">
        <v>13</v>
      </c>
      <c r="F293" s="24" t="s">
        <v>13</v>
      </c>
      <c r="G293" s="24" t="s">
        <v>13</v>
      </c>
      <c r="H293" s="24" t="s">
        <v>13</v>
      </c>
      <c r="I293" s="24" t="s">
        <v>13</v>
      </c>
      <c r="J293" s="24" t="s">
        <v>13</v>
      </c>
      <c r="K293" s="24" t="s">
        <v>13</v>
      </c>
      <c r="L293" s="24" t="s">
        <v>21</v>
      </c>
      <c r="M293" s="26">
        <v>1</v>
      </c>
      <c r="N293" s="24" t="s">
        <v>22</v>
      </c>
      <c r="O293" s="30">
        <v>14.5</v>
      </c>
      <c r="P293" s="27" t="s">
        <v>13</v>
      </c>
      <c r="Q293" s="29">
        <v>19</v>
      </c>
      <c r="R293" s="24" t="s">
        <v>26</v>
      </c>
      <c r="S293" s="27" t="s">
        <v>20</v>
      </c>
    </row>
    <row r="294" spans="1:19" x14ac:dyDescent="0.2">
      <c r="A294" s="23" t="s">
        <v>215</v>
      </c>
      <c r="B294" s="24" t="s">
        <v>216</v>
      </c>
      <c r="C294" s="25">
        <v>5559</v>
      </c>
      <c r="D294" s="24" t="s">
        <v>13</v>
      </c>
      <c r="E294" s="24" t="s">
        <v>13</v>
      </c>
      <c r="F294" s="24" t="s">
        <v>13</v>
      </c>
      <c r="G294" s="24" t="s">
        <v>13</v>
      </c>
      <c r="H294" s="24" t="s">
        <v>13</v>
      </c>
      <c r="I294" s="24" t="s">
        <v>13</v>
      </c>
      <c r="J294" s="24" t="s">
        <v>13</v>
      </c>
      <c r="K294" s="24" t="s">
        <v>13</v>
      </c>
      <c r="L294" s="24" t="s">
        <v>21</v>
      </c>
      <c r="M294" s="26">
        <v>1</v>
      </c>
      <c r="N294" s="24" t="s">
        <v>22</v>
      </c>
      <c r="O294" s="30">
        <v>15.6</v>
      </c>
      <c r="P294" s="27" t="s">
        <v>13</v>
      </c>
      <c r="Q294" s="29">
        <v>19</v>
      </c>
      <c r="R294" s="24" t="s">
        <v>26</v>
      </c>
      <c r="S294" s="27" t="s">
        <v>20</v>
      </c>
    </row>
    <row r="295" spans="1:19" x14ac:dyDescent="0.2">
      <c r="A295" s="23" t="s">
        <v>215</v>
      </c>
      <c r="B295" s="24" t="s">
        <v>216</v>
      </c>
      <c r="C295" s="25">
        <v>5559</v>
      </c>
      <c r="D295" s="24" t="s">
        <v>13</v>
      </c>
      <c r="E295" s="24" t="s">
        <v>13</v>
      </c>
      <c r="F295" s="24" t="s">
        <v>13</v>
      </c>
      <c r="G295" s="24" t="s">
        <v>13</v>
      </c>
      <c r="H295" s="24" t="s">
        <v>13</v>
      </c>
      <c r="I295" s="24" t="s">
        <v>13</v>
      </c>
      <c r="J295" s="24" t="s">
        <v>13</v>
      </c>
      <c r="K295" s="24" t="s">
        <v>13</v>
      </c>
      <c r="L295" s="24" t="s">
        <v>21</v>
      </c>
      <c r="M295" s="26">
        <v>1</v>
      </c>
      <c r="N295" s="24" t="s">
        <v>22</v>
      </c>
      <c r="O295" s="30">
        <v>15.6</v>
      </c>
      <c r="P295" s="27" t="s">
        <v>13</v>
      </c>
      <c r="Q295" s="29">
        <v>14</v>
      </c>
      <c r="R295" s="24" t="s">
        <v>26</v>
      </c>
      <c r="S295" s="27" t="s">
        <v>20</v>
      </c>
    </row>
    <row r="296" spans="1:19" x14ac:dyDescent="0.2">
      <c r="A296" s="23" t="s">
        <v>215</v>
      </c>
      <c r="B296" s="24" t="s">
        <v>216</v>
      </c>
      <c r="C296" s="25">
        <v>5559</v>
      </c>
      <c r="D296" s="24" t="s">
        <v>13</v>
      </c>
      <c r="E296" s="24" t="s">
        <v>13</v>
      </c>
      <c r="F296" s="24" t="s">
        <v>13</v>
      </c>
      <c r="G296" s="24" t="s">
        <v>13</v>
      </c>
      <c r="H296" s="24" t="s">
        <v>13</v>
      </c>
      <c r="I296" s="24" t="s">
        <v>13</v>
      </c>
      <c r="J296" s="24" t="s">
        <v>13</v>
      </c>
      <c r="K296" s="24" t="s">
        <v>13</v>
      </c>
      <c r="L296" s="24" t="s">
        <v>21</v>
      </c>
      <c r="M296" s="26">
        <v>1</v>
      </c>
      <c r="N296" s="24" t="s">
        <v>22</v>
      </c>
      <c r="O296" s="30">
        <v>15.6</v>
      </c>
      <c r="P296" s="27" t="s">
        <v>13</v>
      </c>
      <c r="Q296" s="29">
        <v>10</v>
      </c>
      <c r="R296" s="24" t="s">
        <v>26</v>
      </c>
      <c r="S296" s="27" t="s">
        <v>20</v>
      </c>
    </row>
    <row r="297" spans="1:19" x14ac:dyDescent="0.2">
      <c r="A297" s="23" t="s">
        <v>215</v>
      </c>
      <c r="B297" s="24" t="s">
        <v>216</v>
      </c>
      <c r="C297" s="25">
        <v>5559</v>
      </c>
      <c r="D297" s="24" t="s">
        <v>13</v>
      </c>
      <c r="E297" s="24" t="s">
        <v>13</v>
      </c>
      <c r="F297" s="24" t="s">
        <v>13</v>
      </c>
      <c r="G297" s="24" t="s">
        <v>13</v>
      </c>
      <c r="H297" s="24" t="s">
        <v>13</v>
      </c>
      <c r="I297" s="24" t="s">
        <v>13</v>
      </c>
      <c r="J297" s="24" t="s">
        <v>13</v>
      </c>
      <c r="K297" s="24" t="s">
        <v>13</v>
      </c>
      <c r="L297" s="24" t="s">
        <v>21</v>
      </c>
      <c r="M297" s="26">
        <v>1</v>
      </c>
      <c r="N297" s="24" t="s">
        <v>219</v>
      </c>
      <c r="O297" s="30">
        <v>22.85</v>
      </c>
      <c r="P297" s="27" t="s">
        <v>13</v>
      </c>
      <c r="Q297" s="29">
        <v>0</v>
      </c>
      <c r="R297" s="24" t="s">
        <v>16</v>
      </c>
      <c r="S297" s="27" t="s">
        <v>17</v>
      </c>
    </row>
    <row r="298" spans="1:19" x14ac:dyDescent="0.2">
      <c r="A298" s="23" t="s">
        <v>215</v>
      </c>
      <c r="B298" s="24" t="s">
        <v>216</v>
      </c>
      <c r="C298" s="25">
        <v>5559</v>
      </c>
      <c r="D298" s="24" t="s">
        <v>13</v>
      </c>
      <c r="E298" s="24" t="s">
        <v>13</v>
      </c>
      <c r="F298" s="24" t="s">
        <v>13</v>
      </c>
      <c r="G298" s="24" t="s">
        <v>13</v>
      </c>
      <c r="H298" s="24" t="s">
        <v>13</v>
      </c>
      <c r="I298" s="24" t="s">
        <v>13</v>
      </c>
      <c r="J298" s="24" t="s">
        <v>13</v>
      </c>
      <c r="K298" s="24" t="s">
        <v>13</v>
      </c>
      <c r="L298" s="24" t="s">
        <v>14</v>
      </c>
      <c r="M298" s="26">
        <v>1</v>
      </c>
      <c r="N298" s="24" t="s">
        <v>15</v>
      </c>
      <c r="O298" s="30" t="s">
        <v>13</v>
      </c>
      <c r="P298" s="28">
        <v>81382</v>
      </c>
      <c r="Q298" s="29">
        <v>40</v>
      </c>
      <c r="R298" s="24" t="s">
        <v>16</v>
      </c>
      <c r="S298" s="27" t="s">
        <v>17</v>
      </c>
    </row>
    <row r="299" spans="1:19" x14ac:dyDescent="0.2">
      <c r="A299" s="23" t="s">
        <v>215</v>
      </c>
      <c r="B299" s="24" t="s">
        <v>216</v>
      </c>
      <c r="C299" s="25">
        <v>5559</v>
      </c>
      <c r="D299" s="24" t="s">
        <v>13</v>
      </c>
      <c r="E299" s="24" t="s">
        <v>13</v>
      </c>
      <c r="F299" s="24" t="s">
        <v>13</v>
      </c>
      <c r="G299" s="24" t="s">
        <v>13</v>
      </c>
      <c r="H299" s="24" t="s">
        <v>13</v>
      </c>
      <c r="I299" s="24" t="s">
        <v>13</v>
      </c>
      <c r="J299" s="24" t="s">
        <v>13</v>
      </c>
      <c r="K299" s="24" t="s">
        <v>13</v>
      </c>
      <c r="L299" s="24" t="s">
        <v>45</v>
      </c>
      <c r="M299" s="26">
        <v>1</v>
      </c>
      <c r="N299" s="24" t="s">
        <v>165</v>
      </c>
      <c r="O299" s="30">
        <v>30.49</v>
      </c>
      <c r="P299" s="27" t="s">
        <v>13</v>
      </c>
      <c r="Q299" s="29">
        <v>37</v>
      </c>
      <c r="R299" s="24" t="s">
        <v>16</v>
      </c>
      <c r="S299" s="27" t="s">
        <v>17</v>
      </c>
    </row>
    <row r="300" spans="1:19" x14ac:dyDescent="0.2">
      <c r="A300" s="23" t="s">
        <v>215</v>
      </c>
      <c r="B300" s="24" t="s">
        <v>216</v>
      </c>
      <c r="C300" s="25">
        <v>5559</v>
      </c>
      <c r="D300" s="24" t="s">
        <v>13</v>
      </c>
      <c r="E300" s="24" t="s">
        <v>13</v>
      </c>
      <c r="F300" s="24" t="s">
        <v>13</v>
      </c>
      <c r="G300" s="24" t="s">
        <v>13</v>
      </c>
      <c r="H300" s="24" t="s">
        <v>13</v>
      </c>
      <c r="I300" s="24" t="s">
        <v>13</v>
      </c>
      <c r="J300" s="24" t="s">
        <v>13</v>
      </c>
      <c r="K300" s="24" t="s">
        <v>13</v>
      </c>
      <c r="L300" s="24" t="s">
        <v>18</v>
      </c>
      <c r="M300" s="26">
        <v>1</v>
      </c>
      <c r="N300" s="24" t="s">
        <v>19</v>
      </c>
      <c r="O300" s="30">
        <v>24.06</v>
      </c>
      <c r="P300" s="27" t="s">
        <v>13</v>
      </c>
      <c r="Q300" s="29">
        <v>40</v>
      </c>
      <c r="R300" s="24" t="s">
        <v>16</v>
      </c>
      <c r="S300" s="27" t="s">
        <v>17</v>
      </c>
    </row>
    <row r="301" spans="1:19" x14ac:dyDescent="0.2">
      <c r="A301" s="23" t="s">
        <v>215</v>
      </c>
      <c r="B301" s="24" t="s">
        <v>216</v>
      </c>
      <c r="C301" s="25">
        <v>5559</v>
      </c>
      <c r="D301" s="24" t="s">
        <v>13</v>
      </c>
      <c r="E301" s="24" t="s">
        <v>13</v>
      </c>
      <c r="F301" s="24" t="s">
        <v>13</v>
      </c>
      <c r="G301" s="24" t="s">
        <v>13</v>
      </c>
      <c r="H301" s="24" t="s">
        <v>13</v>
      </c>
      <c r="I301" s="24" t="s">
        <v>13</v>
      </c>
      <c r="J301" s="24" t="s">
        <v>13</v>
      </c>
      <c r="K301" s="24" t="s">
        <v>13</v>
      </c>
      <c r="L301" s="24" t="s">
        <v>18</v>
      </c>
      <c r="M301" s="26">
        <v>1</v>
      </c>
      <c r="N301" s="24" t="s">
        <v>218</v>
      </c>
      <c r="O301" s="30">
        <v>17</v>
      </c>
      <c r="P301" s="27" t="s">
        <v>13</v>
      </c>
      <c r="Q301" s="29">
        <v>35</v>
      </c>
      <c r="R301" s="24" t="s">
        <v>23</v>
      </c>
      <c r="S301" s="27" t="s">
        <v>20</v>
      </c>
    </row>
    <row r="302" spans="1:19" x14ac:dyDescent="0.2">
      <c r="A302" s="15" t="s">
        <v>250</v>
      </c>
      <c r="B302" s="16" t="s">
        <v>251</v>
      </c>
      <c r="C302" s="17">
        <v>29568</v>
      </c>
      <c r="D302" s="18">
        <v>143</v>
      </c>
      <c r="E302" s="18">
        <v>3.58</v>
      </c>
      <c r="F302" s="18">
        <v>143</v>
      </c>
      <c r="G302" s="18">
        <v>3.58</v>
      </c>
      <c r="H302" s="18">
        <v>215</v>
      </c>
      <c r="I302" s="18">
        <v>5.38</v>
      </c>
      <c r="J302" s="18">
        <v>358</v>
      </c>
      <c r="K302" s="18">
        <v>8.9499999999999993</v>
      </c>
      <c r="L302" s="16"/>
      <c r="M302" s="19">
        <v>15</v>
      </c>
      <c r="N302" s="16"/>
      <c r="O302" s="20">
        <v>16.48</v>
      </c>
      <c r="P302" s="21">
        <v>62500</v>
      </c>
      <c r="Q302" s="18">
        <v>25.08333</v>
      </c>
      <c r="R302" s="16"/>
      <c r="S302" s="22"/>
    </row>
    <row r="303" spans="1:19" x14ac:dyDescent="0.2">
      <c r="A303" s="23" t="s">
        <v>250</v>
      </c>
      <c r="B303" s="24" t="s">
        <v>251</v>
      </c>
      <c r="C303" s="25">
        <v>29568</v>
      </c>
      <c r="D303" s="24" t="s">
        <v>13</v>
      </c>
      <c r="E303" s="24" t="s">
        <v>13</v>
      </c>
      <c r="F303" s="24" t="s">
        <v>13</v>
      </c>
      <c r="G303" s="24" t="s">
        <v>13</v>
      </c>
      <c r="H303" s="24" t="s">
        <v>13</v>
      </c>
      <c r="I303" s="24" t="s">
        <v>13</v>
      </c>
      <c r="J303" s="24" t="s">
        <v>13</v>
      </c>
      <c r="K303" s="24" t="s">
        <v>13</v>
      </c>
      <c r="L303" s="24" t="s">
        <v>38</v>
      </c>
      <c r="M303" s="26">
        <v>1</v>
      </c>
      <c r="N303" s="24" t="s">
        <v>199</v>
      </c>
      <c r="O303" s="30">
        <v>22</v>
      </c>
      <c r="P303" s="27" t="s">
        <v>13</v>
      </c>
      <c r="Q303" s="29">
        <v>35</v>
      </c>
      <c r="R303" s="24" t="s">
        <v>16</v>
      </c>
      <c r="S303" s="27" t="s">
        <v>17</v>
      </c>
    </row>
    <row r="304" spans="1:19" x14ac:dyDescent="0.2">
      <c r="A304" s="23" t="s">
        <v>250</v>
      </c>
      <c r="B304" s="24" t="s">
        <v>251</v>
      </c>
      <c r="C304" s="25">
        <v>29568</v>
      </c>
      <c r="D304" s="24" t="s">
        <v>13</v>
      </c>
      <c r="E304" s="24" t="s">
        <v>13</v>
      </c>
      <c r="F304" s="24" t="s">
        <v>13</v>
      </c>
      <c r="G304" s="24" t="s">
        <v>13</v>
      </c>
      <c r="H304" s="24" t="s">
        <v>13</v>
      </c>
      <c r="I304" s="24" t="s">
        <v>13</v>
      </c>
      <c r="J304" s="24" t="s">
        <v>13</v>
      </c>
      <c r="K304" s="24" t="s">
        <v>13</v>
      </c>
      <c r="L304" s="24" t="s">
        <v>21</v>
      </c>
      <c r="M304" s="26">
        <v>1</v>
      </c>
      <c r="N304" s="24" t="s">
        <v>252</v>
      </c>
      <c r="O304" s="30">
        <v>14.64</v>
      </c>
      <c r="P304" s="27" t="s">
        <v>13</v>
      </c>
      <c r="Q304" s="29">
        <v>35</v>
      </c>
      <c r="R304" s="24" t="s">
        <v>26</v>
      </c>
      <c r="S304" s="27" t="s">
        <v>20</v>
      </c>
    </row>
    <row r="305" spans="1:19" x14ac:dyDescent="0.2">
      <c r="A305" s="23" t="s">
        <v>250</v>
      </c>
      <c r="B305" s="24" t="s">
        <v>251</v>
      </c>
      <c r="C305" s="25">
        <v>29568</v>
      </c>
      <c r="D305" s="24" t="s">
        <v>13</v>
      </c>
      <c r="E305" s="24" t="s">
        <v>13</v>
      </c>
      <c r="F305" s="24" t="s">
        <v>13</v>
      </c>
      <c r="G305" s="24" t="s">
        <v>13</v>
      </c>
      <c r="H305" s="24" t="s">
        <v>13</v>
      </c>
      <c r="I305" s="24" t="s">
        <v>13</v>
      </c>
      <c r="J305" s="24" t="s">
        <v>13</v>
      </c>
      <c r="K305" s="24" t="s">
        <v>13</v>
      </c>
      <c r="L305" s="24" t="s">
        <v>21</v>
      </c>
      <c r="M305" s="26">
        <v>1</v>
      </c>
      <c r="N305" s="24" t="s">
        <v>253</v>
      </c>
      <c r="O305" s="30">
        <v>14.64</v>
      </c>
      <c r="P305" s="27" t="s">
        <v>13</v>
      </c>
      <c r="Q305" s="29">
        <v>35</v>
      </c>
      <c r="R305" s="24" t="s">
        <v>26</v>
      </c>
      <c r="S305" s="27" t="s">
        <v>20</v>
      </c>
    </row>
    <row r="306" spans="1:19" x14ac:dyDescent="0.2">
      <c r="A306" s="23" t="s">
        <v>250</v>
      </c>
      <c r="B306" s="24" t="s">
        <v>251</v>
      </c>
      <c r="C306" s="25">
        <v>29568</v>
      </c>
      <c r="D306" s="24" t="s">
        <v>13</v>
      </c>
      <c r="E306" s="24" t="s">
        <v>13</v>
      </c>
      <c r="F306" s="24" t="s">
        <v>13</v>
      </c>
      <c r="G306" s="24" t="s">
        <v>13</v>
      </c>
      <c r="H306" s="24" t="s">
        <v>13</v>
      </c>
      <c r="I306" s="24" t="s">
        <v>13</v>
      </c>
      <c r="J306" s="24" t="s">
        <v>13</v>
      </c>
      <c r="K306" s="24" t="s">
        <v>13</v>
      </c>
      <c r="L306" s="24" t="s">
        <v>21</v>
      </c>
      <c r="M306" s="26">
        <v>3</v>
      </c>
      <c r="N306" s="24" t="s">
        <v>22</v>
      </c>
      <c r="O306" s="30">
        <v>13</v>
      </c>
      <c r="P306" s="27" t="s">
        <v>13</v>
      </c>
      <c r="Q306" s="29">
        <v>19</v>
      </c>
      <c r="R306" s="24" t="s">
        <v>26</v>
      </c>
      <c r="S306" s="27" t="s">
        <v>20</v>
      </c>
    </row>
    <row r="307" spans="1:19" x14ac:dyDescent="0.2">
      <c r="A307" s="23" t="s">
        <v>250</v>
      </c>
      <c r="B307" s="24" t="s">
        <v>251</v>
      </c>
      <c r="C307" s="25">
        <v>29568</v>
      </c>
      <c r="D307" s="24" t="s">
        <v>13</v>
      </c>
      <c r="E307" s="24" t="s">
        <v>13</v>
      </c>
      <c r="F307" s="24" t="s">
        <v>13</v>
      </c>
      <c r="G307" s="24" t="s">
        <v>13</v>
      </c>
      <c r="H307" s="24" t="s">
        <v>13</v>
      </c>
      <c r="I307" s="24" t="s">
        <v>13</v>
      </c>
      <c r="J307" s="24" t="s">
        <v>13</v>
      </c>
      <c r="K307" s="24" t="s">
        <v>13</v>
      </c>
      <c r="L307" s="24" t="s">
        <v>30</v>
      </c>
      <c r="M307" s="26">
        <v>1</v>
      </c>
      <c r="N307" s="24" t="s">
        <v>169</v>
      </c>
      <c r="O307" s="30">
        <v>25</v>
      </c>
      <c r="P307" s="27" t="s">
        <v>13</v>
      </c>
      <c r="Q307" s="29">
        <v>35</v>
      </c>
      <c r="R307" s="24" t="s">
        <v>16</v>
      </c>
      <c r="S307" s="27" t="s">
        <v>17</v>
      </c>
    </row>
    <row r="308" spans="1:19" x14ac:dyDescent="0.2">
      <c r="A308" s="23" t="s">
        <v>250</v>
      </c>
      <c r="B308" s="24" t="s">
        <v>251</v>
      </c>
      <c r="C308" s="25">
        <v>29568</v>
      </c>
      <c r="D308" s="24" t="s">
        <v>13</v>
      </c>
      <c r="E308" s="24" t="s">
        <v>13</v>
      </c>
      <c r="F308" s="24" t="s">
        <v>13</v>
      </c>
      <c r="G308" s="24" t="s">
        <v>13</v>
      </c>
      <c r="H308" s="24" t="s">
        <v>13</v>
      </c>
      <c r="I308" s="24" t="s">
        <v>13</v>
      </c>
      <c r="J308" s="24" t="s">
        <v>13</v>
      </c>
      <c r="K308" s="24" t="s">
        <v>13</v>
      </c>
      <c r="L308" s="24" t="s">
        <v>30</v>
      </c>
      <c r="M308" s="26">
        <v>2</v>
      </c>
      <c r="N308" s="24" t="s">
        <v>196</v>
      </c>
      <c r="O308" s="30">
        <v>13</v>
      </c>
      <c r="P308" s="27" t="s">
        <v>13</v>
      </c>
      <c r="Q308" s="29">
        <v>19</v>
      </c>
      <c r="R308" s="24" t="s">
        <v>26</v>
      </c>
      <c r="S308" s="27" t="s">
        <v>20</v>
      </c>
    </row>
    <row r="309" spans="1:19" x14ac:dyDescent="0.2">
      <c r="A309" s="23" t="s">
        <v>250</v>
      </c>
      <c r="B309" s="24" t="s">
        <v>251</v>
      </c>
      <c r="C309" s="25">
        <v>29568</v>
      </c>
      <c r="D309" s="24" t="s">
        <v>13</v>
      </c>
      <c r="E309" s="24" t="s">
        <v>13</v>
      </c>
      <c r="F309" s="24" t="s">
        <v>13</v>
      </c>
      <c r="G309" s="24" t="s">
        <v>13</v>
      </c>
      <c r="H309" s="24" t="s">
        <v>13</v>
      </c>
      <c r="I309" s="24" t="s">
        <v>13</v>
      </c>
      <c r="J309" s="24" t="s">
        <v>13</v>
      </c>
      <c r="K309" s="24" t="s">
        <v>13</v>
      </c>
      <c r="L309" s="24" t="s">
        <v>47</v>
      </c>
      <c r="M309" s="26">
        <v>1</v>
      </c>
      <c r="N309" s="24" t="s">
        <v>254</v>
      </c>
      <c r="O309" s="30">
        <v>13</v>
      </c>
      <c r="P309" s="27" t="s">
        <v>13</v>
      </c>
      <c r="Q309" s="29">
        <v>19</v>
      </c>
      <c r="R309" s="24" t="s">
        <v>26</v>
      </c>
      <c r="S309" s="27" t="s">
        <v>20</v>
      </c>
    </row>
    <row r="310" spans="1:19" x14ac:dyDescent="0.2">
      <c r="A310" s="23" t="s">
        <v>250</v>
      </c>
      <c r="B310" s="24" t="s">
        <v>251</v>
      </c>
      <c r="C310" s="25">
        <v>29568</v>
      </c>
      <c r="D310" s="24" t="s">
        <v>13</v>
      </c>
      <c r="E310" s="24" t="s">
        <v>13</v>
      </c>
      <c r="F310" s="24" t="s">
        <v>13</v>
      </c>
      <c r="G310" s="24" t="s">
        <v>13</v>
      </c>
      <c r="H310" s="24" t="s">
        <v>13</v>
      </c>
      <c r="I310" s="24" t="s">
        <v>13</v>
      </c>
      <c r="J310" s="24" t="s">
        <v>13</v>
      </c>
      <c r="K310" s="24" t="s">
        <v>13</v>
      </c>
      <c r="L310" s="24" t="s">
        <v>14</v>
      </c>
      <c r="M310" s="26">
        <v>1</v>
      </c>
      <c r="N310" s="24" t="s">
        <v>15</v>
      </c>
      <c r="O310" s="30" t="s">
        <v>13</v>
      </c>
      <c r="P310" s="28">
        <v>62500</v>
      </c>
      <c r="Q310" s="29">
        <v>35</v>
      </c>
      <c r="R310" s="24" t="s">
        <v>16</v>
      </c>
      <c r="S310" s="27" t="s">
        <v>17</v>
      </c>
    </row>
    <row r="311" spans="1:19" x14ac:dyDescent="0.2">
      <c r="A311" s="23" t="s">
        <v>250</v>
      </c>
      <c r="B311" s="24" t="s">
        <v>251</v>
      </c>
      <c r="C311" s="25">
        <v>29568</v>
      </c>
      <c r="D311" s="24" t="s">
        <v>13</v>
      </c>
      <c r="E311" s="24" t="s">
        <v>13</v>
      </c>
      <c r="F311" s="24" t="s">
        <v>13</v>
      </c>
      <c r="G311" s="24" t="s">
        <v>13</v>
      </c>
      <c r="H311" s="24" t="s">
        <v>13</v>
      </c>
      <c r="I311" s="24" t="s">
        <v>13</v>
      </c>
      <c r="J311" s="24" t="s">
        <v>13</v>
      </c>
      <c r="K311" s="24" t="s">
        <v>13</v>
      </c>
      <c r="L311" s="24" t="s">
        <v>24</v>
      </c>
      <c r="M311" s="26">
        <v>1</v>
      </c>
      <c r="N311" s="24" t="s">
        <v>25</v>
      </c>
      <c r="O311" s="30">
        <v>13</v>
      </c>
      <c r="P311" s="27" t="s">
        <v>13</v>
      </c>
      <c r="Q311" s="29">
        <v>12</v>
      </c>
      <c r="R311" s="24" t="s">
        <v>26</v>
      </c>
      <c r="S311" s="27" t="s">
        <v>20</v>
      </c>
    </row>
    <row r="312" spans="1:19" x14ac:dyDescent="0.2">
      <c r="A312" s="23" t="s">
        <v>250</v>
      </c>
      <c r="B312" s="24" t="s">
        <v>251</v>
      </c>
      <c r="C312" s="25">
        <v>29568</v>
      </c>
      <c r="D312" s="24" t="s">
        <v>13</v>
      </c>
      <c r="E312" s="24" t="s">
        <v>13</v>
      </c>
      <c r="F312" s="24" t="s">
        <v>13</v>
      </c>
      <c r="G312" s="24" t="s">
        <v>13</v>
      </c>
      <c r="H312" s="24" t="s">
        <v>13</v>
      </c>
      <c r="I312" s="24" t="s">
        <v>13</v>
      </c>
      <c r="J312" s="24" t="s">
        <v>13</v>
      </c>
      <c r="K312" s="24" t="s">
        <v>13</v>
      </c>
      <c r="L312" s="24" t="s">
        <v>76</v>
      </c>
      <c r="M312" s="26">
        <v>1</v>
      </c>
      <c r="N312" s="24" t="s">
        <v>255</v>
      </c>
      <c r="O312" s="30">
        <v>13</v>
      </c>
      <c r="P312" s="27" t="s">
        <v>13</v>
      </c>
      <c r="Q312" s="29">
        <v>19</v>
      </c>
      <c r="R312" s="24" t="s">
        <v>26</v>
      </c>
      <c r="S312" s="27" t="s">
        <v>20</v>
      </c>
    </row>
    <row r="313" spans="1:19" x14ac:dyDescent="0.2">
      <c r="A313" s="23" t="s">
        <v>250</v>
      </c>
      <c r="B313" s="24" t="s">
        <v>251</v>
      </c>
      <c r="C313" s="25">
        <v>29568</v>
      </c>
      <c r="D313" s="24" t="s">
        <v>13</v>
      </c>
      <c r="E313" s="24" t="s">
        <v>13</v>
      </c>
      <c r="F313" s="24" t="s">
        <v>13</v>
      </c>
      <c r="G313" s="24" t="s">
        <v>13</v>
      </c>
      <c r="H313" s="24" t="s">
        <v>13</v>
      </c>
      <c r="I313" s="24" t="s">
        <v>13</v>
      </c>
      <c r="J313" s="24" t="s">
        <v>13</v>
      </c>
      <c r="K313" s="24" t="s">
        <v>13</v>
      </c>
      <c r="L313" s="24" t="s">
        <v>51</v>
      </c>
      <c r="M313" s="26">
        <v>1</v>
      </c>
      <c r="N313" s="24" t="s">
        <v>173</v>
      </c>
      <c r="O313" s="30">
        <v>20</v>
      </c>
      <c r="P313" s="27" t="s">
        <v>13</v>
      </c>
      <c r="Q313" s="29">
        <v>35</v>
      </c>
      <c r="R313" s="24" t="s">
        <v>16</v>
      </c>
      <c r="S313" s="27" t="s">
        <v>17</v>
      </c>
    </row>
    <row r="314" spans="1:19" x14ac:dyDescent="0.2">
      <c r="A314" s="23" t="s">
        <v>250</v>
      </c>
      <c r="B314" s="24" t="s">
        <v>251</v>
      </c>
      <c r="C314" s="25">
        <v>29568</v>
      </c>
      <c r="D314" s="24" t="s">
        <v>13</v>
      </c>
      <c r="E314" s="24" t="s">
        <v>13</v>
      </c>
      <c r="F314" s="24" t="s">
        <v>13</v>
      </c>
      <c r="G314" s="24" t="s">
        <v>13</v>
      </c>
      <c r="H314" s="24" t="s">
        <v>13</v>
      </c>
      <c r="I314" s="24" t="s">
        <v>13</v>
      </c>
      <c r="J314" s="24" t="s">
        <v>13</v>
      </c>
      <c r="K314" s="24" t="s">
        <v>13</v>
      </c>
      <c r="L314" s="24" t="s">
        <v>51</v>
      </c>
      <c r="M314" s="26">
        <v>1</v>
      </c>
      <c r="N314" s="24" t="s">
        <v>173</v>
      </c>
      <c r="O314" s="30">
        <v>20</v>
      </c>
      <c r="P314" s="27" t="s">
        <v>13</v>
      </c>
      <c r="Q314" s="29">
        <v>3</v>
      </c>
      <c r="R314" s="24" t="s">
        <v>16</v>
      </c>
      <c r="S314" s="27" t="s">
        <v>17</v>
      </c>
    </row>
    <row r="315" spans="1:19" x14ac:dyDescent="0.2">
      <c r="A315" s="15" t="s">
        <v>234</v>
      </c>
      <c r="B315" s="16" t="s">
        <v>235</v>
      </c>
      <c r="C315" s="17">
        <v>22529</v>
      </c>
      <c r="D315" s="18">
        <v>210</v>
      </c>
      <c r="E315" s="18">
        <v>5.25</v>
      </c>
      <c r="F315" s="18">
        <v>210</v>
      </c>
      <c r="G315" s="18">
        <v>5.25</v>
      </c>
      <c r="H315" s="18">
        <v>336.5</v>
      </c>
      <c r="I315" s="18">
        <v>8.41</v>
      </c>
      <c r="J315" s="18">
        <v>546.5</v>
      </c>
      <c r="K315" s="18">
        <v>13.66</v>
      </c>
      <c r="L315" s="16"/>
      <c r="M315" s="19">
        <v>21</v>
      </c>
      <c r="N315" s="16"/>
      <c r="O315" s="20">
        <v>20.23</v>
      </c>
      <c r="P315" s="21">
        <v>66825.5</v>
      </c>
      <c r="Q315" s="18">
        <v>25.80556</v>
      </c>
      <c r="R315" s="16"/>
      <c r="S315" s="22"/>
    </row>
    <row r="316" spans="1:19" x14ac:dyDescent="0.2">
      <c r="A316" s="23" t="s">
        <v>234</v>
      </c>
      <c r="B316" s="24" t="s">
        <v>235</v>
      </c>
      <c r="C316" s="25">
        <v>22529</v>
      </c>
      <c r="D316" s="24" t="s">
        <v>13</v>
      </c>
      <c r="E316" s="24" t="s">
        <v>13</v>
      </c>
      <c r="F316" s="24" t="s">
        <v>13</v>
      </c>
      <c r="G316" s="24" t="s">
        <v>13</v>
      </c>
      <c r="H316" s="24" t="s">
        <v>13</v>
      </c>
      <c r="I316" s="24" t="s">
        <v>13</v>
      </c>
      <c r="J316" s="24" t="s">
        <v>13</v>
      </c>
      <c r="K316" s="24" t="s">
        <v>13</v>
      </c>
      <c r="L316" s="24" t="s">
        <v>32</v>
      </c>
      <c r="M316" s="26">
        <v>1</v>
      </c>
      <c r="N316" s="24" t="s">
        <v>236</v>
      </c>
      <c r="O316" s="30">
        <v>21.7</v>
      </c>
      <c r="P316" s="27" t="s">
        <v>13</v>
      </c>
      <c r="Q316" s="29">
        <v>35</v>
      </c>
      <c r="R316" s="24" t="s">
        <v>91</v>
      </c>
      <c r="S316" s="27" t="s">
        <v>20</v>
      </c>
    </row>
    <row r="317" spans="1:19" x14ac:dyDescent="0.2">
      <c r="A317" s="23" t="s">
        <v>234</v>
      </c>
      <c r="B317" s="24" t="s">
        <v>235</v>
      </c>
      <c r="C317" s="25">
        <v>22529</v>
      </c>
      <c r="D317" s="24" t="s">
        <v>13</v>
      </c>
      <c r="E317" s="24" t="s">
        <v>13</v>
      </c>
      <c r="F317" s="24" t="s">
        <v>13</v>
      </c>
      <c r="G317" s="24" t="s">
        <v>13</v>
      </c>
      <c r="H317" s="24" t="s">
        <v>13</v>
      </c>
      <c r="I317" s="24" t="s">
        <v>13</v>
      </c>
      <c r="J317" s="24" t="s">
        <v>13</v>
      </c>
      <c r="K317" s="24" t="s">
        <v>13</v>
      </c>
      <c r="L317" s="24" t="s">
        <v>38</v>
      </c>
      <c r="M317" s="26">
        <v>1</v>
      </c>
      <c r="N317" s="24" t="s">
        <v>165</v>
      </c>
      <c r="O317" s="30">
        <v>21</v>
      </c>
      <c r="P317" s="27" t="s">
        <v>13</v>
      </c>
      <c r="Q317" s="29">
        <v>8</v>
      </c>
      <c r="R317" s="24" t="s">
        <v>16</v>
      </c>
      <c r="S317" s="27" t="s">
        <v>20</v>
      </c>
    </row>
    <row r="318" spans="1:19" x14ac:dyDescent="0.2">
      <c r="A318" s="23" t="s">
        <v>234</v>
      </c>
      <c r="B318" s="24" t="s">
        <v>235</v>
      </c>
      <c r="C318" s="25">
        <v>22529</v>
      </c>
      <c r="D318" s="24" t="s">
        <v>13</v>
      </c>
      <c r="E318" s="24" t="s">
        <v>13</v>
      </c>
      <c r="F318" s="24" t="s">
        <v>13</v>
      </c>
      <c r="G318" s="24" t="s">
        <v>13</v>
      </c>
      <c r="H318" s="24" t="s">
        <v>13</v>
      </c>
      <c r="I318" s="24" t="s">
        <v>13</v>
      </c>
      <c r="J318" s="24" t="s">
        <v>13</v>
      </c>
      <c r="K318" s="24" t="s">
        <v>13</v>
      </c>
      <c r="L318" s="24" t="s">
        <v>65</v>
      </c>
      <c r="M318" s="26">
        <v>1</v>
      </c>
      <c r="N318" s="24" t="s">
        <v>65</v>
      </c>
      <c r="O318" s="30" t="s">
        <v>13</v>
      </c>
      <c r="P318" s="28">
        <v>61094</v>
      </c>
      <c r="Q318" s="29">
        <v>35</v>
      </c>
      <c r="R318" s="24" t="s">
        <v>16</v>
      </c>
      <c r="S318" s="27" t="s">
        <v>17</v>
      </c>
    </row>
    <row r="319" spans="1:19" x14ac:dyDescent="0.2">
      <c r="A319" s="23" t="s">
        <v>234</v>
      </c>
      <c r="B319" s="24" t="s">
        <v>235</v>
      </c>
      <c r="C319" s="25">
        <v>22529</v>
      </c>
      <c r="D319" s="24" t="s">
        <v>13</v>
      </c>
      <c r="E319" s="24" t="s">
        <v>13</v>
      </c>
      <c r="F319" s="24" t="s">
        <v>13</v>
      </c>
      <c r="G319" s="24" t="s">
        <v>13</v>
      </c>
      <c r="H319" s="24" t="s">
        <v>13</v>
      </c>
      <c r="I319" s="24" t="s">
        <v>13</v>
      </c>
      <c r="J319" s="24" t="s">
        <v>13</v>
      </c>
      <c r="K319" s="24" t="s">
        <v>13</v>
      </c>
      <c r="L319" s="24" t="s">
        <v>21</v>
      </c>
      <c r="M319" s="26">
        <v>1</v>
      </c>
      <c r="N319" s="24" t="s">
        <v>240</v>
      </c>
      <c r="O319" s="30">
        <v>21.15</v>
      </c>
      <c r="P319" s="27" t="s">
        <v>13</v>
      </c>
      <c r="Q319" s="29">
        <v>35</v>
      </c>
      <c r="R319" s="24" t="s">
        <v>23</v>
      </c>
      <c r="S319" s="27" t="s">
        <v>17</v>
      </c>
    </row>
    <row r="320" spans="1:19" x14ac:dyDescent="0.2">
      <c r="A320" s="23" t="s">
        <v>234</v>
      </c>
      <c r="B320" s="24" t="s">
        <v>235</v>
      </c>
      <c r="C320" s="25">
        <v>22529</v>
      </c>
      <c r="D320" s="24" t="s">
        <v>13</v>
      </c>
      <c r="E320" s="24" t="s">
        <v>13</v>
      </c>
      <c r="F320" s="24" t="s">
        <v>13</v>
      </c>
      <c r="G320" s="24" t="s">
        <v>13</v>
      </c>
      <c r="H320" s="24" t="s">
        <v>13</v>
      </c>
      <c r="I320" s="24" t="s">
        <v>13</v>
      </c>
      <c r="J320" s="24" t="s">
        <v>13</v>
      </c>
      <c r="K320" s="24" t="s">
        <v>13</v>
      </c>
      <c r="L320" s="24" t="s">
        <v>21</v>
      </c>
      <c r="M320" s="26">
        <v>3</v>
      </c>
      <c r="N320" s="24" t="s">
        <v>241</v>
      </c>
      <c r="O320" s="30">
        <v>17.89</v>
      </c>
      <c r="P320" s="27" t="s">
        <v>13</v>
      </c>
      <c r="Q320" s="29">
        <v>35</v>
      </c>
      <c r="R320" s="24" t="s">
        <v>23</v>
      </c>
      <c r="S320" s="27" t="s">
        <v>20</v>
      </c>
    </row>
    <row r="321" spans="1:19" x14ac:dyDescent="0.2">
      <c r="A321" s="23" t="s">
        <v>234</v>
      </c>
      <c r="B321" s="24" t="s">
        <v>235</v>
      </c>
      <c r="C321" s="25">
        <v>22529</v>
      </c>
      <c r="D321" s="24" t="s">
        <v>13</v>
      </c>
      <c r="E321" s="24" t="s">
        <v>13</v>
      </c>
      <c r="F321" s="24" t="s">
        <v>13</v>
      </c>
      <c r="G321" s="24" t="s">
        <v>13</v>
      </c>
      <c r="H321" s="24" t="s">
        <v>13</v>
      </c>
      <c r="I321" s="24" t="s">
        <v>13</v>
      </c>
      <c r="J321" s="24" t="s">
        <v>13</v>
      </c>
      <c r="K321" s="24" t="s">
        <v>13</v>
      </c>
      <c r="L321" s="24" t="s">
        <v>21</v>
      </c>
      <c r="M321" s="26">
        <v>1</v>
      </c>
      <c r="N321" s="24" t="s">
        <v>241</v>
      </c>
      <c r="O321" s="30">
        <v>16.39</v>
      </c>
      <c r="P321" s="27" t="s">
        <v>13</v>
      </c>
      <c r="Q321" s="29">
        <v>35</v>
      </c>
      <c r="R321" s="24" t="s">
        <v>23</v>
      </c>
      <c r="S321" s="27" t="s">
        <v>20</v>
      </c>
    </row>
    <row r="322" spans="1:19" x14ac:dyDescent="0.2">
      <c r="A322" s="23" t="s">
        <v>234</v>
      </c>
      <c r="B322" s="24" t="s">
        <v>235</v>
      </c>
      <c r="C322" s="25">
        <v>22529</v>
      </c>
      <c r="D322" s="24" t="s">
        <v>13</v>
      </c>
      <c r="E322" s="24" t="s">
        <v>13</v>
      </c>
      <c r="F322" s="24" t="s">
        <v>13</v>
      </c>
      <c r="G322" s="24" t="s">
        <v>13</v>
      </c>
      <c r="H322" s="24" t="s">
        <v>13</v>
      </c>
      <c r="I322" s="24" t="s">
        <v>13</v>
      </c>
      <c r="J322" s="24" t="s">
        <v>13</v>
      </c>
      <c r="K322" s="24" t="s">
        <v>13</v>
      </c>
      <c r="L322" s="24" t="s">
        <v>21</v>
      </c>
      <c r="M322" s="26">
        <v>1</v>
      </c>
      <c r="N322" s="24" t="s">
        <v>109</v>
      </c>
      <c r="O322" s="30">
        <v>13.5</v>
      </c>
      <c r="P322" s="27" t="s">
        <v>13</v>
      </c>
      <c r="Q322" s="29">
        <v>19</v>
      </c>
      <c r="R322" s="24" t="s">
        <v>26</v>
      </c>
      <c r="S322" s="27" t="s">
        <v>20</v>
      </c>
    </row>
    <row r="323" spans="1:19" x14ac:dyDescent="0.2">
      <c r="A323" s="23" t="s">
        <v>234</v>
      </c>
      <c r="B323" s="24" t="s">
        <v>235</v>
      </c>
      <c r="C323" s="25">
        <v>22529</v>
      </c>
      <c r="D323" s="24" t="s">
        <v>13</v>
      </c>
      <c r="E323" s="24" t="s">
        <v>13</v>
      </c>
      <c r="F323" s="24" t="s">
        <v>13</v>
      </c>
      <c r="G323" s="24" t="s">
        <v>13</v>
      </c>
      <c r="H323" s="24" t="s">
        <v>13</v>
      </c>
      <c r="I323" s="24" t="s">
        <v>13</v>
      </c>
      <c r="J323" s="24" t="s">
        <v>13</v>
      </c>
      <c r="K323" s="24" t="s">
        <v>13</v>
      </c>
      <c r="L323" s="24" t="s">
        <v>21</v>
      </c>
      <c r="M323" s="26">
        <v>1</v>
      </c>
      <c r="N323" s="24" t="s">
        <v>109</v>
      </c>
      <c r="O323" s="30">
        <v>13.5</v>
      </c>
      <c r="P323" s="27" t="s">
        <v>13</v>
      </c>
      <c r="Q323" s="29">
        <v>19.5</v>
      </c>
      <c r="R323" s="24" t="s">
        <v>26</v>
      </c>
      <c r="S323" s="27" t="s">
        <v>20</v>
      </c>
    </row>
    <row r="324" spans="1:19" x14ac:dyDescent="0.2">
      <c r="A324" s="23" t="s">
        <v>234</v>
      </c>
      <c r="B324" s="24" t="s">
        <v>235</v>
      </c>
      <c r="C324" s="25">
        <v>22529</v>
      </c>
      <c r="D324" s="24" t="s">
        <v>13</v>
      </c>
      <c r="E324" s="24" t="s">
        <v>13</v>
      </c>
      <c r="F324" s="24" t="s">
        <v>13</v>
      </c>
      <c r="G324" s="24" t="s">
        <v>13</v>
      </c>
      <c r="H324" s="24" t="s">
        <v>13</v>
      </c>
      <c r="I324" s="24" t="s">
        <v>13</v>
      </c>
      <c r="J324" s="24" t="s">
        <v>13</v>
      </c>
      <c r="K324" s="24" t="s">
        <v>13</v>
      </c>
      <c r="L324" s="24" t="s">
        <v>30</v>
      </c>
      <c r="M324" s="26">
        <v>1</v>
      </c>
      <c r="N324" s="24" t="s">
        <v>169</v>
      </c>
      <c r="O324" s="30">
        <v>30.31</v>
      </c>
      <c r="P324" s="27" t="s">
        <v>13</v>
      </c>
      <c r="Q324" s="29">
        <v>35</v>
      </c>
      <c r="R324" s="24" t="s">
        <v>16</v>
      </c>
      <c r="S324" s="27" t="s">
        <v>17</v>
      </c>
    </row>
    <row r="325" spans="1:19" x14ac:dyDescent="0.2">
      <c r="A325" s="23" t="s">
        <v>234</v>
      </c>
      <c r="B325" s="24" t="s">
        <v>235</v>
      </c>
      <c r="C325" s="25">
        <v>22529</v>
      </c>
      <c r="D325" s="24" t="s">
        <v>13</v>
      </c>
      <c r="E325" s="24" t="s">
        <v>13</v>
      </c>
      <c r="F325" s="24" t="s">
        <v>13</v>
      </c>
      <c r="G325" s="24" t="s">
        <v>13</v>
      </c>
      <c r="H325" s="24" t="s">
        <v>13</v>
      </c>
      <c r="I325" s="24" t="s">
        <v>13</v>
      </c>
      <c r="J325" s="24" t="s">
        <v>13</v>
      </c>
      <c r="K325" s="24" t="s">
        <v>13</v>
      </c>
      <c r="L325" s="24" t="s">
        <v>30</v>
      </c>
      <c r="M325" s="26">
        <v>1</v>
      </c>
      <c r="N325" s="24" t="s">
        <v>169</v>
      </c>
      <c r="O325" s="30">
        <v>21</v>
      </c>
      <c r="P325" s="27" t="s">
        <v>13</v>
      </c>
      <c r="Q325" s="29">
        <v>10</v>
      </c>
      <c r="R325" s="24" t="s">
        <v>16</v>
      </c>
      <c r="S325" s="27" t="s">
        <v>20</v>
      </c>
    </row>
    <row r="326" spans="1:19" x14ac:dyDescent="0.2">
      <c r="A326" s="23" t="s">
        <v>234</v>
      </c>
      <c r="B326" s="24" t="s">
        <v>235</v>
      </c>
      <c r="C326" s="25">
        <v>22529</v>
      </c>
      <c r="D326" s="24" t="s">
        <v>13</v>
      </c>
      <c r="E326" s="24" t="s">
        <v>13</v>
      </c>
      <c r="F326" s="24" t="s">
        <v>13</v>
      </c>
      <c r="G326" s="24" t="s">
        <v>13</v>
      </c>
      <c r="H326" s="24" t="s">
        <v>13</v>
      </c>
      <c r="I326" s="24" t="s">
        <v>13</v>
      </c>
      <c r="J326" s="24" t="s">
        <v>13</v>
      </c>
      <c r="K326" s="24" t="s">
        <v>13</v>
      </c>
      <c r="L326" s="24" t="s">
        <v>30</v>
      </c>
      <c r="M326" s="26">
        <v>1</v>
      </c>
      <c r="N326" s="24" t="s">
        <v>169</v>
      </c>
      <c r="O326" s="30">
        <v>21</v>
      </c>
      <c r="P326" s="27" t="s">
        <v>13</v>
      </c>
      <c r="Q326" s="29">
        <v>17</v>
      </c>
      <c r="R326" s="24" t="s">
        <v>16</v>
      </c>
      <c r="S326" s="27" t="s">
        <v>20</v>
      </c>
    </row>
    <row r="327" spans="1:19" x14ac:dyDescent="0.2">
      <c r="A327" s="23" t="s">
        <v>234</v>
      </c>
      <c r="B327" s="24" t="s">
        <v>235</v>
      </c>
      <c r="C327" s="25">
        <v>22529</v>
      </c>
      <c r="D327" s="24" t="s">
        <v>13</v>
      </c>
      <c r="E327" s="24" t="s">
        <v>13</v>
      </c>
      <c r="F327" s="24" t="s">
        <v>13</v>
      </c>
      <c r="G327" s="24" t="s">
        <v>13</v>
      </c>
      <c r="H327" s="24" t="s">
        <v>13</v>
      </c>
      <c r="I327" s="24" t="s">
        <v>13</v>
      </c>
      <c r="J327" s="24" t="s">
        <v>13</v>
      </c>
      <c r="K327" s="24" t="s">
        <v>13</v>
      </c>
      <c r="L327" s="24" t="s">
        <v>47</v>
      </c>
      <c r="M327" s="26">
        <v>1</v>
      </c>
      <c r="N327" s="24" t="s">
        <v>242</v>
      </c>
      <c r="O327" s="30">
        <v>21.15</v>
      </c>
      <c r="P327" s="27" t="s">
        <v>13</v>
      </c>
      <c r="Q327" s="29">
        <v>35</v>
      </c>
      <c r="R327" s="24" t="s">
        <v>23</v>
      </c>
      <c r="S327" s="27" t="s">
        <v>20</v>
      </c>
    </row>
    <row r="328" spans="1:19" x14ac:dyDescent="0.2">
      <c r="A328" s="23" t="s">
        <v>234</v>
      </c>
      <c r="B328" s="24" t="s">
        <v>235</v>
      </c>
      <c r="C328" s="25">
        <v>22529</v>
      </c>
      <c r="D328" s="24" t="s">
        <v>13</v>
      </c>
      <c r="E328" s="24" t="s">
        <v>13</v>
      </c>
      <c r="F328" s="24" t="s">
        <v>13</v>
      </c>
      <c r="G328" s="24" t="s">
        <v>13</v>
      </c>
      <c r="H328" s="24" t="s">
        <v>13</v>
      </c>
      <c r="I328" s="24" t="s">
        <v>13</v>
      </c>
      <c r="J328" s="24" t="s">
        <v>13</v>
      </c>
      <c r="K328" s="24" t="s">
        <v>13</v>
      </c>
      <c r="L328" s="24" t="s">
        <v>14</v>
      </c>
      <c r="M328" s="26">
        <v>1</v>
      </c>
      <c r="N328" s="24" t="s">
        <v>14</v>
      </c>
      <c r="O328" s="30" t="s">
        <v>13</v>
      </c>
      <c r="P328" s="28">
        <v>72557</v>
      </c>
      <c r="Q328" s="29">
        <v>35</v>
      </c>
      <c r="R328" s="24" t="s">
        <v>16</v>
      </c>
      <c r="S328" s="27" t="s">
        <v>17</v>
      </c>
    </row>
    <row r="329" spans="1:19" x14ac:dyDescent="0.2">
      <c r="A329" s="23" t="s">
        <v>234</v>
      </c>
      <c r="B329" s="24" t="s">
        <v>235</v>
      </c>
      <c r="C329" s="25">
        <v>22529</v>
      </c>
      <c r="D329" s="24" t="s">
        <v>13</v>
      </c>
      <c r="E329" s="24" t="s">
        <v>13</v>
      </c>
      <c r="F329" s="24" t="s">
        <v>13</v>
      </c>
      <c r="G329" s="24" t="s">
        <v>13</v>
      </c>
      <c r="H329" s="24" t="s">
        <v>13</v>
      </c>
      <c r="I329" s="24" t="s">
        <v>13</v>
      </c>
      <c r="J329" s="24" t="s">
        <v>13</v>
      </c>
      <c r="K329" s="24" t="s">
        <v>13</v>
      </c>
      <c r="L329" s="24" t="s">
        <v>24</v>
      </c>
      <c r="M329" s="26">
        <v>1</v>
      </c>
      <c r="N329" s="24" t="s">
        <v>243</v>
      </c>
      <c r="O329" s="30">
        <v>20.14</v>
      </c>
      <c r="P329" s="27" t="s">
        <v>13</v>
      </c>
      <c r="Q329" s="29">
        <v>20</v>
      </c>
      <c r="R329" s="24" t="s">
        <v>26</v>
      </c>
      <c r="S329" s="27" t="s">
        <v>20</v>
      </c>
    </row>
    <row r="330" spans="1:19" x14ac:dyDescent="0.2">
      <c r="A330" s="23" t="s">
        <v>234</v>
      </c>
      <c r="B330" s="24" t="s">
        <v>235</v>
      </c>
      <c r="C330" s="25">
        <v>22529</v>
      </c>
      <c r="D330" s="24" t="s">
        <v>13</v>
      </c>
      <c r="E330" s="24" t="s">
        <v>13</v>
      </c>
      <c r="F330" s="24" t="s">
        <v>13</v>
      </c>
      <c r="G330" s="24" t="s">
        <v>13</v>
      </c>
      <c r="H330" s="24" t="s">
        <v>13</v>
      </c>
      <c r="I330" s="24" t="s">
        <v>13</v>
      </c>
      <c r="J330" s="24" t="s">
        <v>13</v>
      </c>
      <c r="K330" s="24" t="s">
        <v>13</v>
      </c>
      <c r="L330" s="24" t="s">
        <v>45</v>
      </c>
      <c r="M330" s="26">
        <v>1</v>
      </c>
      <c r="N330" s="24" t="s">
        <v>237</v>
      </c>
      <c r="O330" s="30">
        <v>31.44</v>
      </c>
      <c r="P330" s="27" t="s">
        <v>13</v>
      </c>
      <c r="Q330" s="29">
        <v>35</v>
      </c>
      <c r="R330" s="24" t="s">
        <v>16</v>
      </c>
      <c r="S330" s="27" t="s">
        <v>20</v>
      </c>
    </row>
    <row r="331" spans="1:19" x14ac:dyDescent="0.2">
      <c r="A331" s="23" t="s">
        <v>234</v>
      </c>
      <c r="B331" s="24" t="s">
        <v>235</v>
      </c>
      <c r="C331" s="25">
        <v>22529</v>
      </c>
      <c r="D331" s="24" t="s">
        <v>13</v>
      </c>
      <c r="E331" s="24" t="s">
        <v>13</v>
      </c>
      <c r="F331" s="24" t="s">
        <v>13</v>
      </c>
      <c r="G331" s="24" t="s">
        <v>13</v>
      </c>
      <c r="H331" s="24" t="s">
        <v>13</v>
      </c>
      <c r="I331" s="24" t="s">
        <v>13</v>
      </c>
      <c r="J331" s="24" t="s">
        <v>13</v>
      </c>
      <c r="K331" s="24" t="s">
        <v>13</v>
      </c>
      <c r="L331" s="24" t="s">
        <v>76</v>
      </c>
      <c r="M331" s="26">
        <v>1</v>
      </c>
      <c r="N331" s="24" t="s">
        <v>76</v>
      </c>
      <c r="O331" s="30">
        <v>12.25</v>
      </c>
      <c r="P331" s="27" t="s">
        <v>13</v>
      </c>
      <c r="Q331" s="29">
        <v>9</v>
      </c>
      <c r="R331" s="24" t="s">
        <v>26</v>
      </c>
      <c r="S331" s="27" t="s">
        <v>20</v>
      </c>
    </row>
    <row r="332" spans="1:19" x14ac:dyDescent="0.2">
      <c r="A332" s="23" t="s">
        <v>234</v>
      </c>
      <c r="B332" s="24" t="s">
        <v>235</v>
      </c>
      <c r="C332" s="25">
        <v>22529</v>
      </c>
      <c r="D332" s="24" t="s">
        <v>13</v>
      </c>
      <c r="E332" s="24" t="s">
        <v>13</v>
      </c>
      <c r="F332" s="24" t="s">
        <v>13</v>
      </c>
      <c r="G332" s="24" t="s">
        <v>13</v>
      </c>
      <c r="H332" s="24" t="s">
        <v>13</v>
      </c>
      <c r="I332" s="24" t="s">
        <v>13</v>
      </c>
      <c r="J332" s="24" t="s">
        <v>13</v>
      </c>
      <c r="K332" s="24" t="s">
        <v>13</v>
      </c>
      <c r="L332" s="24" t="s">
        <v>76</v>
      </c>
      <c r="M332" s="26">
        <v>2</v>
      </c>
      <c r="N332" s="24" t="s">
        <v>76</v>
      </c>
      <c r="O332" s="30">
        <v>12.25</v>
      </c>
      <c r="P332" s="27" t="s">
        <v>13</v>
      </c>
      <c r="Q332" s="29">
        <v>12</v>
      </c>
      <c r="R332" s="24" t="s">
        <v>26</v>
      </c>
      <c r="S332" s="27" t="s">
        <v>20</v>
      </c>
    </row>
    <row r="333" spans="1:19" x14ac:dyDescent="0.2">
      <c r="A333" s="23" t="s">
        <v>234</v>
      </c>
      <c r="B333" s="24" t="s">
        <v>235</v>
      </c>
      <c r="C333" s="25">
        <v>22529</v>
      </c>
      <c r="D333" s="24" t="s">
        <v>13</v>
      </c>
      <c r="E333" s="24" t="s">
        <v>13</v>
      </c>
      <c r="F333" s="24" t="s">
        <v>13</v>
      </c>
      <c r="G333" s="24" t="s">
        <v>13</v>
      </c>
      <c r="H333" s="24" t="s">
        <v>13</v>
      </c>
      <c r="I333" s="24" t="s">
        <v>13</v>
      </c>
      <c r="J333" s="24" t="s">
        <v>13</v>
      </c>
      <c r="K333" s="24" t="s">
        <v>13</v>
      </c>
      <c r="L333" s="24" t="s">
        <v>51</v>
      </c>
      <c r="M333" s="26">
        <v>1</v>
      </c>
      <c r="N333" s="24" t="s">
        <v>238</v>
      </c>
      <c r="O333" s="30">
        <v>29.01</v>
      </c>
      <c r="P333" s="27" t="s">
        <v>13</v>
      </c>
      <c r="Q333" s="29">
        <v>35</v>
      </c>
      <c r="R333" s="24" t="s">
        <v>16</v>
      </c>
      <c r="S333" s="27" t="s">
        <v>20</v>
      </c>
    </row>
    <row r="334" spans="1:19" x14ac:dyDescent="0.2">
      <c r="A334" s="15" t="s">
        <v>59</v>
      </c>
      <c r="B334" s="16" t="s">
        <v>60</v>
      </c>
      <c r="C334" s="17">
        <v>3616</v>
      </c>
      <c r="D334" s="18">
        <v>70</v>
      </c>
      <c r="E334" s="18">
        <v>1.75</v>
      </c>
      <c r="F334" s="18">
        <v>70</v>
      </c>
      <c r="G334" s="18">
        <v>1.75</v>
      </c>
      <c r="H334" s="18">
        <v>48</v>
      </c>
      <c r="I334" s="18">
        <v>1.2</v>
      </c>
      <c r="J334" s="18">
        <v>118</v>
      </c>
      <c r="K334" s="18">
        <v>2.95</v>
      </c>
      <c r="L334" s="16"/>
      <c r="M334" s="19">
        <v>4</v>
      </c>
      <c r="N334" s="16"/>
      <c r="O334" s="20">
        <v>23.487500000000001</v>
      </c>
      <c r="P334" s="22" t="s">
        <v>13</v>
      </c>
      <c r="Q334" s="18">
        <v>29.5</v>
      </c>
      <c r="R334" s="16"/>
      <c r="S334" s="22"/>
    </row>
    <row r="335" spans="1:19" x14ac:dyDescent="0.2">
      <c r="A335" s="23" t="s">
        <v>59</v>
      </c>
      <c r="B335" s="24" t="s">
        <v>60</v>
      </c>
      <c r="C335" s="25">
        <v>3616</v>
      </c>
      <c r="D335" s="24" t="s">
        <v>13</v>
      </c>
      <c r="E335" s="24" t="s">
        <v>13</v>
      </c>
      <c r="F335" s="24" t="s">
        <v>13</v>
      </c>
      <c r="G335" s="24" t="s">
        <v>13</v>
      </c>
      <c r="H335" s="24" t="s">
        <v>13</v>
      </c>
      <c r="I335" s="24" t="s">
        <v>13</v>
      </c>
      <c r="J335" s="24" t="s">
        <v>13</v>
      </c>
      <c r="K335" s="24" t="s">
        <v>13</v>
      </c>
      <c r="L335" s="24" t="s">
        <v>21</v>
      </c>
      <c r="M335" s="26">
        <v>1</v>
      </c>
      <c r="N335" s="24" t="s">
        <v>61</v>
      </c>
      <c r="O335" s="30">
        <v>20.07</v>
      </c>
      <c r="P335" s="27" t="s">
        <v>13</v>
      </c>
      <c r="Q335" s="29">
        <v>20.5</v>
      </c>
      <c r="R335" s="24" t="s">
        <v>23</v>
      </c>
      <c r="S335" s="27" t="s">
        <v>20</v>
      </c>
    </row>
    <row r="336" spans="1:19" x14ac:dyDescent="0.2">
      <c r="A336" s="23" t="s">
        <v>59</v>
      </c>
      <c r="B336" s="24" t="s">
        <v>60</v>
      </c>
      <c r="C336" s="25">
        <v>3616</v>
      </c>
      <c r="D336" s="24" t="s">
        <v>13</v>
      </c>
      <c r="E336" s="24" t="s">
        <v>13</v>
      </c>
      <c r="F336" s="24" t="s">
        <v>13</v>
      </c>
      <c r="G336" s="24" t="s">
        <v>13</v>
      </c>
      <c r="H336" s="24" t="s">
        <v>13</v>
      </c>
      <c r="I336" s="24" t="s">
        <v>13</v>
      </c>
      <c r="J336" s="24" t="s">
        <v>13</v>
      </c>
      <c r="K336" s="24" t="s">
        <v>13</v>
      </c>
      <c r="L336" s="24" t="s">
        <v>21</v>
      </c>
      <c r="M336" s="26">
        <v>1</v>
      </c>
      <c r="N336" s="24" t="s">
        <v>62</v>
      </c>
      <c r="O336" s="30">
        <v>18</v>
      </c>
      <c r="P336" s="27" t="s">
        <v>13</v>
      </c>
      <c r="Q336" s="29">
        <v>27.5</v>
      </c>
      <c r="R336" s="24" t="s">
        <v>23</v>
      </c>
      <c r="S336" s="27" t="s">
        <v>20</v>
      </c>
    </row>
    <row r="337" spans="1:19" x14ac:dyDescent="0.2">
      <c r="A337" s="23" t="s">
        <v>59</v>
      </c>
      <c r="B337" s="24" t="s">
        <v>60</v>
      </c>
      <c r="C337" s="25">
        <v>3616</v>
      </c>
      <c r="D337" s="24" t="s">
        <v>13</v>
      </c>
      <c r="E337" s="24" t="s">
        <v>13</v>
      </c>
      <c r="F337" s="24" t="s">
        <v>13</v>
      </c>
      <c r="G337" s="24" t="s">
        <v>13</v>
      </c>
      <c r="H337" s="24" t="s">
        <v>13</v>
      </c>
      <c r="I337" s="24" t="s">
        <v>13</v>
      </c>
      <c r="J337" s="24" t="s">
        <v>13</v>
      </c>
      <c r="K337" s="24" t="s">
        <v>13</v>
      </c>
      <c r="L337" s="24" t="s">
        <v>14</v>
      </c>
      <c r="M337" s="26">
        <v>1</v>
      </c>
      <c r="N337" s="24" t="s">
        <v>14</v>
      </c>
      <c r="O337" s="30">
        <v>31.13</v>
      </c>
      <c r="P337" s="27" t="s">
        <v>13</v>
      </c>
      <c r="Q337" s="29">
        <v>35</v>
      </c>
      <c r="R337" s="24" t="s">
        <v>16</v>
      </c>
      <c r="S337" s="27" t="s">
        <v>17</v>
      </c>
    </row>
    <row r="338" spans="1:19" x14ac:dyDescent="0.2">
      <c r="A338" s="23" t="s">
        <v>59</v>
      </c>
      <c r="B338" s="24" t="s">
        <v>60</v>
      </c>
      <c r="C338" s="25">
        <v>3616</v>
      </c>
      <c r="D338" s="24" t="s">
        <v>13</v>
      </c>
      <c r="E338" s="24" t="s">
        <v>13</v>
      </c>
      <c r="F338" s="24" t="s">
        <v>13</v>
      </c>
      <c r="G338" s="24" t="s">
        <v>13</v>
      </c>
      <c r="H338" s="24" t="s">
        <v>13</v>
      </c>
      <c r="I338" s="24" t="s">
        <v>13</v>
      </c>
      <c r="J338" s="24" t="s">
        <v>13</v>
      </c>
      <c r="K338" s="24" t="s">
        <v>13</v>
      </c>
      <c r="L338" s="24" t="s">
        <v>18</v>
      </c>
      <c r="M338" s="26">
        <v>1</v>
      </c>
      <c r="N338" s="24" t="s">
        <v>19</v>
      </c>
      <c r="O338" s="30">
        <v>24.75</v>
      </c>
      <c r="P338" s="27" t="s">
        <v>13</v>
      </c>
      <c r="Q338" s="29">
        <v>35</v>
      </c>
      <c r="R338" s="24" t="s">
        <v>16</v>
      </c>
      <c r="S338" s="27" t="s">
        <v>20</v>
      </c>
    </row>
    <row r="339" spans="1:19" x14ac:dyDescent="0.2">
      <c r="A339" s="15" t="s">
        <v>272</v>
      </c>
      <c r="B339" s="16" t="s">
        <v>273</v>
      </c>
      <c r="C339" s="17">
        <v>17075</v>
      </c>
      <c r="D339" s="18">
        <v>95</v>
      </c>
      <c r="E339" s="18">
        <v>2.38</v>
      </c>
      <c r="F339" s="18">
        <v>95</v>
      </c>
      <c r="G339" s="18">
        <v>2.38</v>
      </c>
      <c r="H339" s="18">
        <v>300</v>
      </c>
      <c r="I339" s="18">
        <v>7.5</v>
      </c>
      <c r="J339" s="18">
        <v>395</v>
      </c>
      <c r="K339" s="18">
        <v>9.8800000000000008</v>
      </c>
      <c r="L339" s="16"/>
      <c r="M339" s="19">
        <v>16</v>
      </c>
      <c r="N339" s="16"/>
      <c r="O339" s="20">
        <v>21.978179999999998</v>
      </c>
      <c r="P339" s="22" t="s">
        <v>13</v>
      </c>
      <c r="Q339" s="18">
        <v>26.36364</v>
      </c>
      <c r="R339" s="16"/>
      <c r="S339" s="22"/>
    </row>
    <row r="340" spans="1:19" x14ac:dyDescent="0.2">
      <c r="A340" s="23" t="s">
        <v>272</v>
      </c>
      <c r="B340" s="24" t="s">
        <v>273</v>
      </c>
      <c r="C340" s="25">
        <v>17075</v>
      </c>
      <c r="D340" s="24" t="s">
        <v>13</v>
      </c>
      <c r="E340" s="24" t="s">
        <v>13</v>
      </c>
      <c r="F340" s="24" t="s">
        <v>13</v>
      </c>
      <c r="G340" s="24" t="s">
        <v>13</v>
      </c>
      <c r="H340" s="24" t="s">
        <v>13</v>
      </c>
      <c r="I340" s="24" t="s">
        <v>13</v>
      </c>
      <c r="J340" s="24" t="s">
        <v>13</v>
      </c>
      <c r="K340" s="24" t="s">
        <v>13</v>
      </c>
      <c r="L340" s="24" t="s">
        <v>38</v>
      </c>
      <c r="M340" s="26">
        <v>1</v>
      </c>
      <c r="N340" s="24" t="s">
        <v>158</v>
      </c>
      <c r="O340" s="30">
        <v>26.53</v>
      </c>
      <c r="P340" s="27" t="s">
        <v>13</v>
      </c>
      <c r="Q340" s="29">
        <v>25</v>
      </c>
      <c r="R340" s="24" t="s">
        <v>16</v>
      </c>
      <c r="S340" s="27" t="s">
        <v>17</v>
      </c>
    </row>
    <row r="341" spans="1:19" x14ac:dyDescent="0.2">
      <c r="A341" s="23" t="s">
        <v>272</v>
      </c>
      <c r="B341" s="24" t="s">
        <v>273</v>
      </c>
      <c r="C341" s="25">
        <v>17075</v>
      </c>
      <c r="D341" s="24" t="s">
        <v>13</v>
      </c>
      <c r="E341" s="24" t="s">
        <v>13</v>
      </c>
      <c r="F341" s="24" t="s">
        <v>13</v>
      </c>
      <c r="G341" s="24" t="s">
        <v>13</v>
      </c>
      <c r="H341" s="24" t="s">
        <v>13</v>
      </c>
      <c r="I341" s="24" t="s">
        <v>13</v>
      </c>
      <c r="J341" s="24" t="s">
        <v>13</v>
      </c>
      <c r="K341" s="24" t="s">
        <v>13</v>
      </c>
      <c r="L341" s="24" t="s">
        <v>21</v>
      </c>
      <c r="M341" s="26">
        <v>1</v>
      </c>
      <c r="N341" s="24" t="s">
        <v>108</v>
      </c>
      <c r="O341" s="30">
        <v>23</v>
      </c>
      <c r="P341" s="27" t="s">
        <v>13</v>
      </c>
      <c r="Q341" s="29">
        <v>35</v>
      </c>
      <c r="R341" s="24" t="s">
        <v>23</v>
      </c>
      <c r="S341" s="27" t="s">
        <v>17</v>
      </c>
    </row>
    <row r="342" spans="1:19" x14ac:dyDescent="0.2">
      <c r="A342" s="23" t="s">
        <v>272</v>
      </c>
      <c r="B342" s="24" t="s">
        <v>273</v>
      </c>
      <c r="C342" s="25">
        <v>17075</v>
      </c>
      <c r="D342" s="24" t="s">
        <v>13</v>
      </c>
      <c r="E342" s="24" t="s">
        <v>13</v>
      </c>
      <c r="F342" s="24" t="s">
        <v>13</v>
      </c>
      <c r="G342" s="24" t="s">
        <v>13</v>
      </c>
      <c r="H342" s="24" t="s">
        <v>13</v>
      </c>
      <c r="I342" s="24" t="s">
        <v>13</v>
      </c>
      <c r="J342" s="24" t="s">
        <v>13</v>
      </c>
      <c r="K342" s="24" t="s">
        <v>13</v>
      </c>
      <c r="L342" s="24" t="s">
        <v>21</v>
      </c>
      <c r="M342" s="26">
        <v>4</v>
      </c>
      <c r="N342" s="24" t="s">
        <v>275</v>
      </c>
      <c r="O342" s="30">
        <v>15.92</v>
      </c>
      <c r="P342" s="27" t="s">
        <v>13</v>
      </c>
      <c r="Q342" s="29">
        <v>25</v>
      </c>
      <c r="R342" s="24" t="s">
        <v>23</v>
      </c>
      <c r="S342" s="27" t="s">
        <v>20</v>
      </c>
    </row>
    <row r="343" spans="1:19" x14ac:dyDescent="0.2">
      <c r="A343" s="23" t="s">
        <v>272</v>
      </c>
      <c r="B343" s="24" t="s">
        <v>273</v>
      </c>
      <c r="C343" s="25">
        <v>17075</v>
      </c>
      <c r="D343" s="24" t="s">
        <v>13</v>
      </c>
      <c r="E343" s="24" t="s">
        <v>13</v>
      </c>
      <c r="F343" s="24" t="s">
        <v>13</v>
      </c>
      <c r="G343" s="24" t="s">
        <v>13</v>
      </c>
      <c r="H343" s="24" t="s">
        <v>13</v>
      </c>
      <c r="I343" s="24" t="s">
        <v>13</v>
      </c>
      <c r="J343" s="24" t="s">
        <v>13</v>
      </c>
      <c r="K343" s="24" t="s">
        <v>13</v>
      </c>
      <c r="L343" s="24" t="s">
        <v>21</v>
      </c>
      <c r="M343" s="26">
        <v>1</v>
      </c>
      <c r="N343" s="24" t="s">
        <v>275</v>
      </c>
      <c r="O343" s="30">
        <v>15.06</v>
      </c>
      <c r="P343" s="27" t="s">
        <v>13</v>
      </c>
      <c r="Q343" s="29">
        <v>15</v>
      </c>
      <c r="R343" s="24" t="s">
        <v>23</v>
      </c>
      <c r="S343" s="27" t="s">
        <v>20</v>
      </c>
    </row>
    <row r="344" spans="1:19" x14ac:dyDescent="0.2">
      <c r="A344" s="23" t="s">
        <v>272</v>
      </c>
      <c r="B344" s="24" t="s">
        <v>273</v>
      </c>
      <c r="C344" s="25">
        <v>17075</v>
      </c>
      <c r="D344" s="24" t="s">
        <v>13</v>
      </c>
      <c r="E344" s="24" t="s">
        <v>13</v>
      </c>
      <c r="F344" s="24" t="s">
        <v>13</v>
      </c>
      <c r="G344" s="24" t="s">
        <v>13</v>
      </c>
      <c r="H344" s="24" t="s">
        <v>13</v>
      </c>
      <c r="I344" s="24" t="s">
        <v>13</v>
      </c>
      <c r="J344" s="24" t="s">
        <v>13</v>
      </c>
      <c r="K344" s="24" t="s">
        <v>13</v>
      </c>
      <c r="L344" s="24" t="s">
        <v>21</v>
      </c>
      <c r="M344" s="26">
        <v>2</v>
      </c>
      <c r="N344" s="24" t="s">
        <v>275</v>
      </c>
      <c r="O344" s="30">
        <v>14.86</v>
      </c>
      <c r="P344" s="27" t="s">
        <v>13</v>
      </c>
      <c r="Q344" s="29">
        <v>20</v>
      </c>
      <c r="R344" s="24" t="s">
        <v>23</v>
      </c>
      <c r="S344" s="27" t="s">
        <v>20</v>
      </c>
    </row>
    <row r="345" spans="1:19" x14ac:dyDescent="0.2">
      <c r="A345" s="23" t="s">
        <v>272</v>
      </c>
      <c r="B345" s="24" t="s">
        <v>273</v>
      </c>
      <c r="C345" s="25">
        <v>17075</v>
      </c>
      <c r="D345" s="24" t="s">
        <v>13</v>
      </c>
      <c r="E345" s="24" t="s">
        <v>13</v>
      </c>
      <c r="F345" s="24" t="s">
        <v>13</v>
      </c>
      <c r="G345" s="24" t="s">
        <v>13</v>
      </c>
      <c r="H345" s="24" t="s">
        <v>13</v>
      </c>
      <c r="I345" s="24" t="s">
        <v>13</v>
      </c>
      <c r="J345" s="24" t="s">
        <v>13</v>
      </c>
      <c r="K345" s="24" t="s">
        <v>13</v>
      </c>
      <c r="L345" s="24" t="s">
        <v>21</v>
      </c>
      <c r="M345" s="26">
        <v>1</v>
      </c>
      <c r="N345" s="24" t="s">
        <v>275</v>
      </c>
      <c r="O345" s="30">
        <v>14.75</v>
      </c>
      <c r="P345" s="27" t="s">
        <v>13</v>
      </c>
      <c r="Q345" s="29">
        <v>20</v>
      </c>
      <c r="R345" s="24" t="s">
        <v>23</v>
      </c>
      <c r="S345" s="27" t="s">
        <v>20</v>
      </c>
    </row>
    <row r="346" spans="1:19" x14ac:dyDescent="0.2">
      <c r="A346" s="23" t="s">
        <v>272</v>
      </c>
      <c r="B346" s="24" t="s">
        <v>273</v>
      </c>
      <c r="C346" s="25">
        <v>17075</v>
      </c>
      <c r="D346" s="24" t="s">
        <v>13</v>
      </c>
      <c r="E346" s="24" t="s">
        <v>13</v>
      </c>
      <c r="F346" s="24" t="s">
        <v>13</v>
      </c>
      <c r="G346" s="24" t="s">
        <v>13</v>
      </c>
      <c r="H346" s="24" t="s">
        <v>13</v>
      </c>
      <c r="I346" s="24" t="s">
        <v>13</v>
      </c>
      <c r="J346" s="24" t="s">
        <v>13</v>
      </c>
      <c r="K346" s="24" t="s">
        <v>13</v>
      </c>
      <c r="L346" s="24" t="s">
        <v>30</v>
      </c>
      <c r="M346" s="26">
        <v>1</v>
      </c>
      <c r="N346" s="24" t="s">
        <v>274</v>
      </c>
      <c r="O346" s="30">
        <v>15.92</v>
      </c>
      <c r="P346" s="27" t="s">
        <v>13</v>
      </c>
      <c r="Q346" s="29">
        <v>35</v>
      </c>
      <c r="R346" s="24" t="s">
        <v>23</v>
      </c>
      <c r="S346" s="27" t="s">
        <v>20</v>
      </c>
    </row>
    <row r="347" spans="1:19" x14ac:dyDescent="0.2">
      <c r="A347" s="23" t="s">
        <v>272</v>
      </c>
      <c r="B347" s="24" t="s">
        <v>273</v>
      </c>
      <c r="C347" s="25">
        <v>17075</v>
      </c>
      <c r="D347" s="24" t="s">
        <v>13</v>
      </c>
      <c r="E347" s="24" t="s">
        <v>13</v>
      </c>
      <c r="F347" s="24" t="s">
        <v>13</v>
      </c>
      <c r="G347" s="24" t="s">
        <v>13</v>
      </c>
      <c r="H347" s="24" t="s">
        <v>13</v>
      </c>
      <c r="I347" s="24" t="s">
        <v>13</v>
      </c>
      <c r="J347" s="24" t="s">
        <v>13</v>
      </c>
      <c r="K347" s="24" t="s">
        <v>13</v>
      </c>
      <c r="L347" s="24" t="s">
        <v>47</v>
      </c>
      <c r="M347" s="26">
        <v>1</v>
      </c>
      <c r="N347" s="24" t="s">
        <v>71</v>
      </c>
      <c r="O347" s="30">
        <v>25.85</v>
      </c>
      <c r="P347" s="27" t="s">
        <v>13</v>
      </c>
      <c r="Q347" s="29">
        <v>35</v>
      </c>
      <c r="R347" s="24" t="s">
        <v>23</v>
      </c>
      <c r="S347" s="27" t="s">
        <v>17</v>
      </c>
    </row>
    <row r="348" spans="1:19" x14ac:dyDescent="0.2">
      <c r="A348" s="23" t="s">
        <v>272</v>
      </c>
      <c r="B348" s="24" t="s">
        <v>273</v>
      </c>
      <c r="C348" s="25">
        <v>17075</v>
      </c>
      <c r="D348" s="24" t="s">
        <v>13</v>
      </c>
      <c r="E348" s="24" t="s">
        <v>13</v>
      </c>
      <c r="F348" s="24" t="s">
        <v>13</v>
      </c>
      <c r="G348" s="24" t="s">
        <v>13</v>
      </c>
      <c r="H348" s="24" t="s">
        <v>13</v>
      </c>
      <c r="I348" s="24" t="s">
        <v>13</v>
      </c>
      <c r="J348" s="24" t="s">
        <v>13</v>
      </c>
      <c r="K348" s="24" t="s">
        <v>13</v>
      </c>
      <c r="L348" s="24" t="s">
        <v>14</v>
      </c>
      <c r="M348" s="26">
        <v>1</v>
      </c>
      <c r="N348" s="24" t="s">
        <v>15</v>
      </c>
      <c r="O348" s="30">
        <v>49.42</v>
      </c>
      <c r="P348" s="27" t="s">
        <v>13</v>
      </c>
      <c r="Q348" s="29">
        <v>35</v>
      </c>
      <c r="R348" s="24" t="s">
        <v>16</v>
      </c>
      <c r="S348" s="27" t="s">
        <v>17</v>
      </c>
    </row>
    <row r="349" spans="1:19" x14ac:dyDescent="0.2">
      <c r="A349" s="23" t="s">
        <v>272</v>
      </c>
      <c r="B349" s="24" t="s">
        <v>273</v>
      </c>
      <c r="C349" s="25">
        <v>17075</v>
      </c>
      <c r="D349" s="24" t="s">
        <v>13</v>
      </c>
      <c r="E349" s="24" t="s">
        <v>13</v>
      </c>
      <c r="F349" s="24" t="s">
        <v>13</v>
      </c>
      <c r="G349" s="24" t="s">
        <v>13</v>
      </c>
      <c r="H349" s="24" t="s">
        <v>13</v>
      </c>
      <c r="I349" s="24" t="s">
        <v>13</v>
      </c>
      <c r="J349" s="24" t="s">
        <v>13</v>
      </c>
      <c r="K349" s="24" t="s">
        <v>13</v>
      </c>
      <c r="L349" s="24" t="s">
        <v>76</v>
      </c>
      <c r="M349" s="26">
        <v>2</v>
      </c>
      <c r="N349" s="24" t="s">
        <v>276</v>
      </c>
      <c r="O349" s="30">
        <v>11.88</v>
      </c>
      <c r="P349" s="27" t="s">
        <v>13</v>
      </c>
      <c r="Q349" s="29">
        <v>10</v>
      </c>
      <c r="R349" s="24" t="s">
        <v>23</v>
      </c>
      <c r="S349" s="27" t="s">
        <v>20</v>
      </c>
    </row>
    <row r="350" spans="1:19" x14ac:dyDescent="0.2">
      <c r="A350" s="23" t="s">
        <v>272</v>
      </c>
      <c r="B350" s="24" t="s">
        <v>273</v>
      </c>
      <c r="C350" s="25">
        <v>17075</v>
      </c>
      <c r="D350" s="24" t="s">
        <v>13</v>
      </c>
      <c r="E350" s="24" t="s">
        <v>13</v>
      </c>
      <c r="F350" s="24" t="s">
        <v>13</v>
      </c>
      <c r="G350" s="24" t="s">
        <v>13</v>
      </c>
      <c r="H350" s="24" t="s">
        <v>13</v>
      </c>
      <c r="I350" s="24" t="s">
        <v>13</v>
      </c>
      <c r="J350" s="24" t="s">
        <v>13</v>
      </c>
      <c r="K350" s="24" t="s">
        <v>13</v>
      </c>
      <c r="L350" s="24" t="s">
        <v>18</v>
      </c>
      <c r="M350" s="26">
        <v>1</v>
      </c>
      <c r="N350" s="24" t="s">
        <v>69</v>
      </c>
      <c r="O350" s="30">
        <v>28.57</v>
      </c>
      <c r="P350" s="27" t="s">
        <v>13</v>
      </c>
      <c r="Q350" s="29">
        <v>35</v>
      </c>
      <c r="R350" s="24" t="s">
        <v>16</v>
      </c>
      <c r="S350" s="27" t="s">
        <v>17</v>
      </c>
    </row>
    <row r="351" spans="1:19" x14ac:dyDescent="0.2">
      <c r="A351" s="15" t="s">
        <v>496</v>
      </c>
      <c r="B351" s="16" t="s">
        <v>256</v>
      </c>
      <c r="C351" s="17">
        <v>14532</v>
      </c>
      <c r="D351" s="18">
        <v>160</v>
      </c>
      <c r="E351" s="18">
        <v>4</v>
      </c>
      <c r="F351" s="18">
        <v>195</v>
      </c>
      <c r="G351" s="18">
        <v>4.88</v>
      </c>
      <c r="H351" s="18">
        <v>183</v>
      </c>
      <c r="I351" s="18">
        <v>4.58</v>
      </c>
      <c r="J351" s="18">
        <v>378</v>
      </c>
      <c r="K351" s="18">
        <v>9.4499999999999993</v>
      </c>
      <c r="L351" s="16"/>
      <c r="M351" s="19">
        <v>18</v>
      </c>
      <c r="N351" s="16"/>
      <c r="O351" s="20">
        <v>19.11833</v>
      </c>
      <c r="P351" s="22" t="s">
        <v>13</v>
      </c>
      <c r="Q351" s="18">
        <v>20.91667</v>
      </c>
      <c r="R351" s="16"/>
      <c r="S351" s="22"/>
    </row>
    <row r="352" spans="1:19" x14ac:dyDescent="0.2">
      <c r="A352" s="23" t="s">
        <v>496</v>
      </c>
      <c r="B352" s="24" t="s">
        <v>256</v>
      </c>
      <c r="C352" s="25">
        <v>14532</v>
      </c>
      <c r="D352" s="24" t="s">
        <v>13</v>
      </c>
      <c r="E352" s="24" t="s">
        <v>13</v>
      </c>
      <c r="F352" s="24" t="s">
        <v>13</v>
      </c>
      <c r="G352" s="24" t="s">
        <v>13</v>
      </c>
      <c r="H352" s="24" t="s">
        <v>13</v>
      </c>
      <c r="I352" s="24" t="s">
        <v>13</v>
      </c>
      <c r="J352" s="24" t="s">
        <v>13</v>
      </c>
      <c r="K352" s="24" t="s">
        <v>13</v>
      </c>
      <c r="L352" s="24" t="s">
        <v>38</v>
      </c>
      <c r="M352" s="26">
        <v>1</v>
      </c>
      <c r="N352" s="24" t="s">
        <v>199</v>
      </c>
      <c r="O352" s="30">
        <v>30.25</v>
      </c>
      <c r="P352" s="27" t="s">
        <v>13</v>
      </c>
      <c r="Q352" s="29">
        <v>40</v>
      </c>
      <c r="R352" s="24" t="s">
        <v>16</v>
      </c>
      <c r="S352" s="27" t="s">
        <v>20</v>
      </c>
    </row>
    <row r="353" spans="1:19" x14ac:dyDescent="0.2">
      <c r="A353" s="23" t="s">
        <v>496</v>
      </c>
      <c r="B353" s="24" t="s">
        <v>256</v>
      </c>
      <c r="C353" s="25">
        <v>14532</v>
      </c>
      <c r="D353" s="24" t="s">
        <v>13</v>
      </c>
      <c r="E353" s="24" t="s">
        <v>13</v>
      </c>
      <c r="F353" s="24" t="s">
        <v>13</v>
      </c>
      <c r="G353" s="24" t="s">
        <v>13</v>
      </c>
      <c r="H353" s="24" t="s">
        <v>13</v>
      </c>
      <c r="I353" s="24" t="s">
        <v>13</v>
      </c>
      <c r="J353" s="24" t="s">
        <v>13</v>
      </c>
      <c r="K353" s="24" t="s">
        <v>13</v>
      </c>
      <c r="L353" s="24" t="s">
        <v>21</v>
      </c>
      <c r="M353" s="26">
        <v>1</v>
      </c>
      <c r="N353" s="24" t="s">
        <v>188</v>
      </c>
      <c r="O353" s="30">
        <v>14.37</v>
      </c>
      <c r="P353" s="27" t="s">
        <v>13</v>
      </c>
      <c r="Q353" s="29">
        <v>4</v>
      </c>
      <c r="R353" s="24" t="s">
        <v>23</v>
      </c>
      <c r="S353" s="27" t="s">
        <v>20</v>
      </c>
    </row>
    <row r="354" spans="1:19" x14ac:dyDescent="0.2">
      <c r="A354" s="23" t="s">
        <v>496</v>
      </c>
      <c r="B354" s="24" t="s">
        <v>256</v>
      </c>
      <c r="C354" s="25">
        <v>14532</v>
      </c>
      <c r="D354" s="24" t="s">
        <v>13</v>
      </c>
      <c r="E354" s="24" t="s">
        <v>13</v>
      </c>
      <c r="F354" s="24" t="s">
        <v>13</v>
      </c>
      <c r="G354" s="24" t="s">
        <v>13</v>
      </c>
      <c r="H354" s="24" t="s">
        <v>13</v>
      </c>
      <c r="I354" s="24" t="s">
        <v>13</v>
      </c>
      <c r="J354" s="24" t="s">
        <v>13</v>
      </c>
      <c r="K354" s="24" t="s">
        <v>13</v>
      </c>
      <c r="L354" s="24" t="s">
        <v>21</v>
      </c>
      <c r="M354" s="26">
        <v>1</v>
      </c>
      <c r="N354" s="24" t="s">
        <v>188</v>
      </c>
      <c r="O354" s="30">
        <v>15</v>
      </c>
      <c r="P354" s="27" t="s">
        <v>13</v>
      </c>
      <c r="Q354" s="29">
        <v>12</v>
      </c>
      <c r="R354" s="24" t="s">
        <v>23</v>
      </c>
      <c r="S354" s="27" t="s">
        <v>20</v>
      </c>
    </row>
    <row r="355" spans="1:19" x14ac:dyDescent="0.2">
      <c r="A355" s="23" t="s">
        <v>496</v>
      </c>
      <c r="B355" s="24" t="s">
        <v>256</v>
      </c>
      <c r="C355" s="25">
        <v>14532</v>
      </c>
      <c r="D355" s="24" t="s">
        <v>13</v>
      </c>
      <c r="E355" s="24" t="s">
        <v>13</v>
      </c>
      <c r="F355" s="24" t="s">
        <v>13</v>
      </c>
      <c r="G355" s="24" t="s">
        <v>13</v>
      </c>
      <c r="H355" s="24" t="s">
        <v>13</v>
      </c>
      <c r="I355" s="24" t="s">
        <v>13</v>
      </c>
      <c r="J355" s="24" t="s">
        <v>13</v>
      </c>
      <c r="K355" s="24" t="s">
        <v>13</v>
      </c>
      <c r="L355" s="24" t="s">
        <v>21</v>
      </c>
      <c r="M355" s="26">
        <v>1</v>
      </c>
      <c r="N355" s="24" t="s">
        <v>188</v>
      </c>
      <c r="O355" s="30">
        <v>17.670000000000002</v>
      </c>
      <c r="P355" s="27" t="s">
        <v>13</v>
      </c>
      <c r="Q355" s="29">
        <v>18</v>
      </c>
      <c r="R355" s="24" t="s">
        <v>23</v>
      </c>
      <c r="S355" s="27" t="s">
        <v>20</v>
      </c>
    </row>
    <row r="356" spans="1:19" x14ac:dyDescent="0.2">
      <c r="A356" s="23" t="s">
        <v>496</v>
      </c>
      <c r="B356" s="24" t="s">
        <v>256</v>
      </c>
      <c r="C356" s="25">
        <v>14532</v>
      </c>
      <c r="D356" s="24" t="s">
        <v>13</v>
      </c>
      <c r="E356" s="24" t="s">
        <v>13</v>
      </c>
      <c r="F356" s="24" t="s">
        <v>13</v>
      </c>
      <c r="G356" s="24" t="s">
        <v>13</v>
      </c>
      <c r="H356" s="24" t="s">
        <v>13</v>
      </c>
      <c r="I356" s="24" t="s">
        <v>13</v>
      </c>
      <c r="J356" s="24" t="s">
        <v>13</v>
      </c>
      <c r="K356" s="24" t="s">
        <v>13</v>
      </c>
      <c r="L356" s="24" t="s">
        <v>21</v>
      </c>
      <c r="M356" s="26">
        <v>1</v>
      </c>
      <c r="N356" s="24" t="s">
        <v>188</v>
      </c>
      <c r="O356" s="30">
        <v>13.5</v>
      </c>
      <c r="P356" s="27" t="s">
        <v>13</v>
      </c>
      <c r="Q356" s="29">
        <v>8</v>
      </c>
      <c r="R356" s="24" t="s">
        <v>23</v>
      </c>
      <c r="S356" s="27" t="s">
        <v>20</v>
      </c>
    </row>
    <row r="357" spans="1:19" x14ac:dyDescent="0.2">
      <c r="A357" s="23" t="s">
        <v>496</v>
      </c>
      <c r="B357" s="24" t="s">
        <v>256</v>
      </c>
      <c r="C357" s="25">
        <v>14532</v>
      </c>
      <c r="D357" s="24" t="s">
        <v>13</v>
      </c>
      <c r="E357" s="24" t="s">
        <v>13</v>
      </c>
      <c r="F357" s="24" t="s">
        <v>13</v>
      </c>
      <c r="G357" s="24" t="s">
        <v>13</v>
      </c>
      <c r="H357" s="24" t="s">
        <v>13</v>
      </c>
      <c r="I357" s="24" t="s">
        <v>13</v>
      </c>
      <c r="J357" s="24" t="s">
        <v>13</v>
      </c>
      <c r="K357" s="24" t="s">
        <v>13</v>
      </c>
      <c r="L357" s="24" t="s">
        <v>21</v>
      </c>
      <c r="M357" s="26">
        <v>1</v>
      </c>
      <c r="N357" s="24" t="s">
        <v>188</v>
      </c>
      <c r="O357" s="30">
        <v>13.75</v>
      </c>
      <c r="P357" s="27" t="s">
        <v>13</v>
      </c>
      <c r="Q357" s="29">
        <v>14</v>
      </c>
      <c r="R357" s="24" t="s">
        <v>23</v>
      </c>
      <c r="S357" s="27" t="s">
        <v>20</v>
      </c>
    </row>
    <row r="358" spans="1:19" x14ac:dyDescent="0.2">
      <c r="A358" s="23" t="s">
        <v>496</v>
      </c>
      <c r="B358" s="24" t="s">
        <v>256</v>
      </c>
      <c r="C358" s="25">
        <v>14532</v>
      </c>
      <c r="D358" s="24" t="s">
        <v>13</v>
      </c>
      <c r="E358" s="24" t="s">
        <v>13</v>
      </c>
      <c r="F358" s="24" t="s">
        <v>13</v>
      </c>
      <c r="G358" s="24" t="s">
        <v>13</v>
      </c>
      <c r="H358" s="24" t="s">
        <v>13</v>
      </c>
      <c r="I358" s="24" t="s">
        <v>13</v>
      </c>
      <c r="J358" s="24" t="s">
        <v>13</v>
      </c>
      <c r="K358" s="24" t="s">
        <v>13</v>
      </c>
      <c r="L358" s="24" t="s">
        <v>21</v>
      </c>
      <c r="M358" s="26">
        <v>1</v>
      </c>
      <c r="N358" s="24" t="s">
        <v>188</v>
      </c>
      <c r="O358" s="30">
        <v>14</v>
      </c>
      <c r="P358" s="27" t="s">
        <v>13</v>
      </c>
      <c r="Q358" s="29">
        <v>12</v>
      </c>
      <c r="R358" s="24" t="s">
        <v>23</v>
      </c>
      <c r="S358" s="27" t="s">
        <v>20</v>
      </c>
    </row>
    <row r="359" spans="1:19" x14ac:dyDescent="0.2">
      <c r="A359" s="23" t="s">
        <v>496</v>
      </c>
      <c r="B359" s="24" t="s">
        <v>256</v>
      </c>
      <c r="C359" s="25">
        <v>14532</v>
      </c>
      <c r="D359" s="24" t="s">
        <v>13</v>
      </c>
      <c r="E359" s="24" t="s">
        <v>13</v>
      </c>
      <c r="F359" s="24" t="s">
        <v>13</v>
      </c>
      <c r="G359" s="24" t="s">
        <v>13</v>
      </c>
      <c r="H359" s="24" t="s">
        <v>13</v>
      </c>
      <c r="I359" s="24" t="s">
        <v>13</v>
      </c>
      <c r="J359" s="24" t="s">
        <v>13</v>
      </c>
      <c r="K359" s="24" t="s">
        <v>13</v>
      </c>
      <c r="L359" s="24" t="s">
        <v>21</v>
      </c>
      <c r="M359" s="26">
        <v>1</v>
      </c>
      <c r="N359" s="24" t="s">
        <v>108</v>
      </c>
      <c r="O359" s="30">
        <v>20.25</v>
      </c>
      <c r="P359" s="27" t="s">
        <v>13</v>
      </c>
      <c r="Q359" s="29">
        <v>40</v>
      </c>
      <c r="R359" s="24" t="s">
        <v>37</v>
      </c>
      <c r="S359" s="27" t="s">
        <v>17</v>
      </c>
    </row>
    <row r="360" spans="1:19" x14ac:dyDescent="0.2">
      <c r="A360" s="23" t="s">
        <v>496</v>
      </c>
      <c r="B360" s="24" t="s">
        <v>256</v>
      </c>
      <c r="C360" s="25">
        <v>14532</v>
      </c>
      <c r="D360" s="24" t="s">
        <v>13</v>
      </c>
      <c r="E360" s="24" t="s">
        <v>13</v>
      </c>
      <c r="F360" s="24" t="s">
        <v>13</v>
      </c>
      <c r="G360" s="24" t="s">
        <v>13</v>
      </c>
      <c r="H360" s="24" t="s">
        <v>13</v>
      </c>
      <c r="I360" s="24" t="s">
        <v>13</v>
      </c>
      <c r="J360" s="24" t="s">
        <v>13</v>
      </c>
      <c r="K360" s="24" t="s">
        <v>13</v>
      </c>
      <c r="L360" s="24" t="s">
        <v>21</v>
      </c>
      <c r="M360" s="26">
        <v>1</v>
      </c>
      <c r="N360" s="24" t="s">
        <v>188</v>
      </c>
      <c r="O360" s="30">
        <v>14.37</v>
      </c>
      <c r="P360" s="27" t="s">
        <v>13</v>
      </c>
      <c r="Q360" s="29">
        <v>24</v>
      </c>
      <c r="R360" s="24" t="s">
        <v>23</v>
      </c>
      <c r="S360" s="27" t="s">
        <v>20</v>
      </c>
    </row>
    <row r="361" spans="1:19" x14ac:dyDescent="0.2">
      <c r="A361" s="23" t="s">
        <v>496</v>
      </c>
      <c r="B361" s="24" t="s">
        <v>256</v>
      </c>
      <c r="C361" s="25">
        <v>14532</v>
      </c>
      <c r="D361" s="24" t="s">
        <v>13</v>
      </c>
      <c r="E361" s="24" t="s">
        <v>13</v>
      </c>
      <c r="F361" s="24" t="s">
        <v>13</v>
      </c>
      <c r="G361" s="24" t="s">
        <v>13</v>
      </c>
      <c r="H361" s="24" t="s">
        <v>13</v>
      </c>
      <c r="I361" s="24" t="s">
        <v>13</v>
      </c>
      <c r="J361" s="24" t="s">
        <v>13</v>
      </c>
      <c r="K361" s="24" t="s">
        <v>13</v>
      </c>
      <c r="L361" s="24" t="s">
        <v>21</v>
      </c>
      <c r="M361" s="27">
        <v>2</v>
      </c>
      <c r="N361" s="24" t="s">
        <v>188</v>
      </c>
      <c r="O361" s="30">
        <v>14.37</v>
      </c>
      <c r="P361" s="27" t="s">
        <v>13</v>
      </c>
      <c r="Q361" s="29">
        <v>2.5</v>
      </c>
      <c r="R361" s="24" t="s">
        <v>23</v>
      </c>
      <c r="S361" s="27" t="s">
        <v>20</v>
      </c>
    </row>
    <row r="362" spans="1:19" x14ac:dyDescent="0.2">
      <c r="A362" s="23" t="s">
        <v>496</v>
      </c>
      <c r="B362" s="24" t="s">
        <v>256</v>
      </c>
      <c r="C362" s="25">
        <v>14532</v>
      </c>
      <c r="D362" s="24" t="s">
        <v>13</v>
      </c>
      <c r="E362" s="24" t="s">
        <v>13</v>
      </c>
      <c r="F362" s="24" t="s">
        <v>13</v>
      </c>
      <c r="G362" s="24" t="s">
        <v>13</v>
      </c>
      <c r="H362" s="24" t="s">
        <v>13</v>
      </c>
      <c r="I362" s="24" t="s">
        <v>13</v>
      </c>
      <c r="J362" s="24" t="s">
        <v>13</v>
      </c>
      <c r="K362" s="24" t="s">
        <v>13</v>
      </c>
      <c r="L362" s="24" t="s">
        <v>21</v>
      </c>
      <c r="M362" s="27">
        <v>1</v>
      </c>
      <c r="N362" s="24" t="s">
        <v>188</v>
      </c>
      <c r="O362" s="30">
        <v>14.37</v>
      </c>
      <c r="P362" s="27" t="s">
        <v>13</v>
      </c>
      <c r="Q362" s="29">
        <v>18</v>
      </c>
      <c r="R362" s="24" t="s">
        <v>23</v>
      </c>
      <c r="S362" s="27" t="s">
        <v>20</v>
      </c>
    </row>
    <row r="363" spans="1:19" x14ac:dyDescent="0.2">
      <c r="A363" s="23" t="s">
        <v>496</v>
      </c>
      <c r="B363" s="24" t="s">
        <v>256</v>
      </c>
      <c r="C363" s="25">
        <v>14532</v>
      </c>
      <c r="D363" s="24" t="s">
        <v>13</v>
      </c>
      <c r="E363" s="24" t="s">
        <v>13</v>
      </c>
      <c r="F363" s="24" t="s">
        <v>13</v>
      </c>
      <c r="G363" s="24" t="s">
        <v>13</v>
      </c>
      <c r="H363" s="24" t="s">
        <v>13</v>
      </c>
      <c r="I363" s="24" t="s">
        <v>13</v>
      </c>
      <c r="J363" s="24" t="s">
        <v>13</v>
      </c>
      <c r="K363" s="24" t="s">
        <v>13</v>
      </c>
      <c r="L363" s="24" t="s">
        <v>21</v>
      </c>
      <c r="M363" s="27">
        <v>1</v>
      </c>
      <c r="N363" s="24" t="s">
        <v>188</v>
      </c>
      <c r="O363" s="30">
        <v>14.37</v>
      </c>
      <c r="P363" s="27" t="s">
        <v>13</v>
      </c>
      <c r="Q363" s="29">
        <v>6</v>
      </c>
      <c r="R363" s="24" t="s">
        <v>23</v>
      </c>
      <c r="S363" s="27" t="s">
        <v>20</v>
      </c>
    </row>
    <row r="364" spans="1:19" x14ac:dyDescent="0.2">
      <c r="A364" s="23" t="s">
        <v>496</v>
      </c>
      <c r="B364" s="24" t="s">
        <v>256</v>
      </c>
      <c r="C364" s="25">
        <v>14532</v>
      </c>
      <c r="D364" s="24" t="s">
        <v>13</v>
      </c>
      <c r="E364" s="24" t="s">
        <v>13</v>
      </c>
      <c r="F364" s="24" t="s">
        <v>13</v>
      </c>
      <c r="G364" s="24" t="s">
        <v>13</v>
      </c>
      <c r="H364" s="24" t="s">
        <v>13</v>
      </c>
      <c r="I364" s="24" t="s">
        <v>13</v>
      </c>
      <c r="J364" s="24" t="s">
        <v>13</v>
      </c>
      <c r="K364" s="24" t="s">
        <v>13</v>
      </c>
      <c r="L364" s="24" t="s">
        <v>30</v>
      </c>
      <c r="M364" s="26">
        <v>1</v>
      </c>
      <c r="N364" s="24" t="s">
        <v>196</v>
      </c>
      <c r="O364" s="30">
        <v>24.29</v>
      </c>
      <c r="P364" s="27" t="s">
        <v>13</v>
      </c>
      <c r="Q364" s="29">
        <v>35</v>
      </c>
      <c r="R364" s="24" t="s">
        <v>23</v>
      </c>
      <c r="S364" s="27" t="s">
        <v>17</v>
      </c>
    </row>
    <row r="365" spans="1:19" x14ac:dyDescent="0.2">
      <c r="A365" s="23" t="s">
        <v>496</v>
      </c>
      <c r="B365" s="24" t="s">
        <v>256</v>
      </c>
      <c r="C365" s="25">
        <v>14532</v>
      </c>
      <c r="D365" s="24" t="s">
        <v>13</v>
      </c>
      <c r="E365" s="24" t="s">
        <v>13</v>
      </c>
      <c r="F365" s="24" t="s">
        <v>13</v>
      </c>
      <c r="G365" s="24" t="s">
        <v>13</v>
      </c>
      <c r="H365" s="24" t="s">
        <v>13</v>
      </c>
      <c r="I365" s="24" t="s">
        <v>13</v>
      </c>
      <c r="J365" s="24" t="s">
        <v>13</v>
      </c>
      <c r="K365" s="24" t="s">
        <v>13</v>
      </c>
      <c r="L365" s="24" t="s">
        <v>14</v>
      </c>
      <c r="M365" s="26">
        <v>1</v>
      </c>
      <c r="N365" s="24" t="s">
        <v>15</v>
      </c>
      <c r="O365" s="30">
        <v>45</v>
      </c>
      <c r="P365" s="27" t="s">
        <v>13</v>
      </c>
      <c r="Q365" s="29">
        <v>40</v>
      </c>
      <c r="R365" s="24" t="s">
        <v>16</v>
      </c>
      <c r="S365" s="27" t="s">
        <v>17</v>
      </c>
    </row>
    <row r="366" spans="1:19" x14ac:dyDescent="0.2">
      <c r="A366" s="23" t="s">
        <v>496</v>
      </c>
      <c r="B366" s="24" t="s">
        <v>256</v>
      </c>
      <c r="C366" s="25">
        <v>14532</v>
      </c>
      <c r="D366" s="24" t="s">
        <v>13</v>
      </c>
      <c r="E366" s="24" t="s">
        <v>13</v>
      </c>
      <c r="F366" s="24" t="s">
        <v>13</v>
      </c>
      <c r="G366" s="24" t="s">
        <v>13</v>
      </c>
      <c r="H366" s="24" t="s">
        <v>13</v>
      </c>
      <c r="I366" s="24" t="s">
        <v>13</v>
      </c>
      <c r="J366" s="24" t="s">
        <v>13</v>
      </c>
      <c r="K366" s="24" t="s">
        <v>13</v>
      </c>
      <c r="L366" s="24" t="s">
        <v>45</v>
      </c>
      <c r="M366" s="26">
        <v>1</v>
      </c>
      <c r="N366" s="24" t="s">
        <v>257</v>
      </c>
      <c r="O366" s="30">
        <v>26.7</v>
      </c>
      <c r="P366" s="27" t="s">
        <v>13</v>
      </c>
      <c r="Q366" s="29">
        <v>40</v>
      </c>
      <c r="R366" s="24" t="s">
        <v>16</v>
      </c>
      <c r="S366" s="27" t="s">
        <v>17</v>
      </c>
    </row>
    <row r="367" spans="1:19" x14ac:dyDescent="0.2">
      <c r="A367" s="23" t="s">
        <v>496</v>
      </c>
      <c r="B367" s="24" t="s">
        <v>256</v>
      </c>
      <c r="C367" s="25">
        <v>14532</v>
      </c>
      <c r="D367" s="24" t="s">
        <v>13</v>
      </c>
      <c r="E367" s="24" t="s">
        <v>13</v>
      </c>
      <c r="F367" s="24" t="s">
        <v>13</v>
      </c>
      <c r="G367" s="24" t="s">
        <v>13</v>
      </c>
      <c r="H367" s="24" t="s">
        <v>13</v>
      </c>
      <c r="I367" s="24" t="s">
        <v>13</v>
      </c>
      <c r="J367" s="24" t="s">
        <v>13</v>
      </c>
      <c r="K367" s="24" t="s">
        <v>13</v>
      </c>
      <c r="L367" s="24" t="s">
        <v>76</v>
      </c>
      <c r="M367" s="26">
        <v>1</v>
      </c>
      <c r="N367" s="24" t="s">
        <v>129</v>
      </c>
      <c r="O367" s="30">
        <v>13.75</v>
      </c>
      <c r="P367" s="27" t="s">
        <v>13</v>
      </c>
      <c r="Q367" s="29">
        <v>20</v>
      </c>
      <c r="R367" s="24" t="s">
        <v>23</v>
      </c>
      <c r="S367" s="27" t="s">
        <v>20</v>
      </c>
    </row>
    <row r="368" spans="1:19" x14ac:dyDescent="0.2">
      <c r="A368" s="23" t="s">
        <v>496</v>
      </c>
      <c r="B368" s="24" t="s">
        <v>256</v>
      </c>
      <c r="C368" s="25">
        <v>14532</v>
      </c>
      <c r="D368" s="24" t="s">
        <v>13</v>
      </c>
      <c r="E368" s="24" t="s">
        <v>13</v>
      </c>
      <c r="F368" s="24" t="s">
        <v>13</v>
      </c>
      <c r="G368" s="24" t="s">
        <v>13</v>
      </c>
      <c r="H368" s="24" t="s">
        <v>13</v>
      </c>
      <c r="I368" s="24" t="s">
        <v>13</v>
      </c>
      <c r="J368" s="24" t="s">
        <v>13</v>
      </c>
      <c r="K368" s="24" t="s">
        <v>13</v>
      </c>
      <c r="L368" s="24" t="s">
        <v>18</v>
      </c>
      <c r="M368" s="26">
        <v>1</v>
      </c>
      <c r="N368" s="24" t="s">
        <v>19</v>
      </c>
      <c r="O368" s="30">
        <v>23.75</v>
      </c>
      <c r="P368" s="27" t="s">
        <v>13</v>
      </c>
      <c r="Q368" s="29">
        <v>40</v>
      </c>
      <c r="R368" s="24" t="s">
        <v>16</v>
      </c>
      <c r="S368" s="27" t="s">
        <v>17</v>
      </c>
    </row>
    <row r="369" spans="1:19" x14ac:dyDescent="0.2">
      <c r="A369" s="15" t="s">
        <v>210</v>
      </c>
      <c r="B369" s="16" t="s">
        <v>211</v>
      </c>
      <c r="C369" s="17">
        <v>1410</v>
      </c>
      <c r="D369" s="18">
        <v>140</v>
      </c>
      <c r="E369" s="18">
        <v>3.5</v>
      </c>
      <c r="F369" s="18">
        <v>140</v>
      </c>
      <c r="G369" s="18">
        <v>3.5</v>
      </c>
      <c r="H369" s="18">
        <v>60</v>
      </c>
      <c r="I369" s="18">
        <v>1.5</v>
      </c>
      <c r="J369" s="18">
        <v>200</v>
      </c>
      <c r="K369" s="18">
        <v>5</v>
      </c>
      <c r="L369" s="16"/>
      <c r="M369" s="19">
        <v>6</v>
      </c>
      <c r="N369" s="16"/>
      <c r="O369" s="20">
        <v>20.908000000000001</v>
      </c>
      <c r="P369" s="21">
        <v>76877</v>
      </c>
      <c r="Q369" s="18">
        <v>33.333329999999997</v>
      </c>
      <c r="R369" s="16"/>
      <c r="S369" s="22"/>
    </row>
    <row r="370" spans="1:19" x14ac:dyDescent="0.2">
      <c r="A370" s="23" t="s">
        <v>210</v>
      </c>
      <c r="B370" s="24" t="s">
        <v>211</v>
      </c>
      <c r="C370" s="25">
        <v>1410</v>
      </c>
      <c r="D370" s="24" t="s">
        <v>13</v>
      </c>
      <c r="E370" s="24" t="s">
        <v>13</v>
      </c>
      <c r="F370" s="24" t="s">
        <v>13</v>
      </c>
      <c r="G370" s="24" t="s">
        <v>13</v>
      </c>
      <c r="H370" s="24" t="s">
        <v>13</v>
      </c>
      <c r="I370" s="24" t="s">
        <v>13</v>
      </c>
      <c r="J370" s="24" t="s">
        <v>13</v>
      </c>
      <c r="K370" s="24" t="s">
        <v>13</v>
      </c>
      <c r="L370" s="24" t="s">
        <v>21</v>
      </c>
      <c r="M370" s="26">
        <v>1</v>
      </c>
      <c r="N370" s="24" t="s">
        <v>212</v>
      </c>
      <c r="O370" s="30">
        <v>22.69</v>
      </c>
      <c r="P370" s="27" t="s">
        <v>13</v>
      </c>
      <c r="Q370" s="29">
        <v>40</v>
      </c>
      <c r="R370" s="24" t="s">
        <v>23</v>
      </c>
      <c r="S370" s="27" t="s">
        <v>20</v>
      </c>
    </row>
    <row r="371" spans="1:19" x14ac:dyDescent="0.2">
      <c r="A371" s="23" t="s">
        <v>210</v>
      </c>
      <c r="B371" s="24" t="s">
        <v>211</v>
      </c>
      <c r="C371" s="25">
        <v>1410</v>
      </c>
      <c r="D371" s="24" t="s">
        <v>13</v>
      </c>
      <c r="E371" s="24" t="s">
        <v>13</v>
      </c>
      <c r="F371" s="24" t="s">
        <v>13</v>
      </c>
      <c r="G371" s="24" t="s">
        <v>13</v>
      </c>
      <c r="H371" s="24" t="s">
        <v>13</v>
      </c>
      <c r="I371" s="24" t="s">
        <v>13</v>
      </c>
      <c r="J371" s="24" t="s">
        <v>13</v>
      </c>
      <c r="K371" s="24" t="s">
        <v>13</v>
      </c>
      <c r="L371" s="24" t="s">
        <v>21</v>
      </c>
      <c r="M371" s="26">
        <v>1</v>
      </c>
      <c r="N371" s="24" t="s">
        <v>213</v>
      </c>
      <c r="O371" s="30">
        <v>16.059999999999999</v>
      </c>
      <c r="P371" s="27" t="s">
        <v>13</v>
      </c>
      <c r="Q371" s="29">
        <v>20</v>
      </c>
      <c r="R371" s="24" t="s">
        <v>23</v>
      </c>
      <c r="S371" s="27" t="s">
        <v>20</v>
      </c>
    </row>
    <row r="372" spans="1:19" x14ac:dyDescent="0.2">
      <c r="A372" s="23" t="s">
        <v>210</v>
      </c>
      <c r="B372" s="24" t="s">
        <v>211</v>
      </c>
      <c r="C372" s="25">
        <v>1410</v>
      </c>
      <c r="D372" s="24" t="s">
        <v>13</v>
      </c>
      <c r="E372" s="24" t="s">
        <v>13</v>
      </c>
      <c r="F372" s="24" t="s">
        <v>13</v>
      </c>
      <c r="G372" s="24" t="s">
        <v>13</v>
      </c>
      <c r="H372" s="24" t="s">
        <v>13</v>
      </c>
      <c r="I372" s="24" t="s">
        <v>13</v>
      </c>
      <c r="J372" s="24" t="s">
        <v>13</v>
      </c>
      <c r="K372" s="24" t="s">
        <v>13</v>
      </c>
      <c r="L372" s="24" t="s">
        <v>21</v>
      </c>
      <c r="M372" s="26">
        <v>1</v>
      </c>
      <c r="N372" s="24" t="s">
        <v>108</v>
      </c>
      <c r="O372" s="30">
        <v>22.14</v>
      </c>
      <c r="P372" s="27" t="s">
        <v>13</v>
      </c>
      <c r="Q372" s="29">
        <v>20</v>
      </c>
      <c r="R372" s="24" t="s">
        <v>23</v>
      </c>
      <c r="S372" s="27" t="s">
        <v>17</v>
      </c>
    </row>
    <row r="373" spans="1:19" x14ac:dyDescent="0.2">
      <c r="A373" s="23" t="s">
        <v>210</v>
      </c>
      <c r="B373" s="24" t="s">
        <v>211</v>
      </c>
      <c r="C373" s="25">
        <v>1410</v>
      </c>
      <c r="D373" s="24" t="s">
        <v>13</v>
      </c>
      <c r="E373" s="24" t="s">
        <v>13</v>
      </c>
      <c r="F373" s="24" t="s">
        <v>13</v>
      </c>
      <c r="G373" s="24" t="s">
        <v>13</v>
      </c>
      <c r="H373" s="24" t="s">
        <v>13</v>
      </c>
      <c r="I373" s="24" t="s">
        <v>13</v>
      </c>
      <c r="J373" s="24" t="s">
        <v>13</v>
      </c>
      <c r="K373" s="24" t="s">
        <v>13</v>
      </c>
      <c r="L373" s="24" t="s">
        <v>47</v>
      </c>
      <c r="M373" s="26">
        <v>1</v>
      </c>
      <c r="N373" s="24" t="s">
        <v>214</v>
      </c>
      <c r="O373" s="30">
        <v>22.58</v>
      </c>
      <c r="P373" s="27" t="s">
        <v>13</v>
      </c>
      <c r="Q373" s="29">
        <v>40</v>
      </c>
      <c r="R373" s="24" t="s">
        <v>23</v>
      </c>
      <c r="S373" s="27" t="s">
        <v>17</v>
      </c>
    </row>
    <row r="374" spans="1:19" x14ac:dyDescent="0.2">
      <c r="A374" s="23" t="s">
        <v>210</v>
      </c>
      <c r="B374" s="24" t="s">
        <v>211</v>
      </c>
      <c r="C374" s="25">
        <v>1410</v>
      </c>
      <c r="D374" s="24" t="s">
        <v>13</v>
      </c>
      <c r="E374" s="24" t="s">
        <v>13</v>
      </c>
      <c r="F374" s="24" t="s">
        <v>13</v>
      </c>
      <c r="G374" s="24" t="s">
        <v>13</v>
      </c>
      <c r="H374" s="24" t="s">
        <v>13</v>
      </c>
      <c r="I374" s="24" t="s">
        <v>13</v>
      </c>
      <c r="J374" s="24" t="s">
        <v>13</v>
      </c>
      <c r="K374" s="24" t="s">
        <v>13</v>
      </c>
      <c r="L374" s="24" t="s">
        <v>14</v>
      </c>
      <c r="M374" s="26">
        <v>1</v>
      </c>
      <c r="N374" s="24" t="s">
        <v>14</v>
      </c>
      <c r="O374" s="30" t="s">
        <v>13</v>
      </c>
      <c r="P374" s="28">
        <v>76877</v>
      </c>
      <c r="Q374" s="29">
        <v>40</v>
      </c>
      <c r="R374" s="24" t="s">
        <v>16</v>
      </c>
      <c r="S374" s="27" t="s">
        <v>17</v>
      </c>
    </row>
    <row r="375" spans="1:19" x14ac:dyDescent="0.2">
      <c r="A375" s="23" t="s">
        <v>210</v>
      </c>
      <c r="B375" s="24" t="s">
        <v>211</v>
      </c>
      <c r="C375" s="25">
        <v>1410</v>
      </c>
      <c r="D375" s="24" t="s">
        <v>13</v>
      </c>
      <c r="E375" s="24" t="s">
        <v>13</v>
      </c>
      <c r="F375" s="24" t="s">
        <v>13</v>
      </c>
      <c r="G375" s="24" t="s">
        <v>13</v>
      </c>
      <c r="H375" s="24" t="s">
        <v>13</v>
      </c>
      <c r="I375" s="24" t="s">
        <v>13</v>
      </c>
      <c r="J375" s="24" t="s">
        <v>13</v>
      </c>
      <c r="K375" s="24" t="s">
        <v>13</v>
      </c>
      <c r="L375" s="24" t="s">
        <v>18</v>
      </c>
      <c r="M375" s="26">
        <v>1</v>
      </c>
      <c r="N375" s="24" t="s">
        <v>19</v>
      </c>
      <c r="O375" s="30">
        <v>21.07</v>
      </c>
      <c r="P375" s="27" t="s">
        <v>13</v>
      </c>
      <c r="Q375" s="29">
        <v>40</v>
      </c>
      <c r="R375" s="24" t="s">
        <v>23</v>
      </c>
      <c r="S375" s="27" t="s">
        <v>20</v>
      </c>
    </row>
    <row r="376" spans="1:19" x14ac:dyDescent="0.2">
      <c r="A376" s="15" t="s">
        <v>277</v>
      </c>
      <c r="B376" s="16" t="s">
        <v>278</v>
      </c>
      <c r="C376" s="17">
        <v>25163</v>
      </c>
      <c r="D376" s="18">
        <v>390.5</v>
      </c>
      <c r="E376" s="18">
        <v>9.76</v>
      </c>
      <c r="F376" s="18">
        <v>390.5</v>
      </c>
      <c r="G376" s="18">
        <v>9.76</v>
      </c>
      <c r="H376" s="18">
        <v>553.5</v>
      </c>
      <c r="I376" s="18">
        <v>13.84</v>
      </c>
      <c r="J376" s="18">
        <v>944</v>
      </c>
      <c r="K376" s="18">
        <v>23.6</v>
      </c>
      <c r="L376" s="16"/>
      <c r="M376" s="19">
        <v>30</v>
      </c>
      <c r="N376" s="16"/>
      <c r="O376" s="20">
        <v>20.56</v>
      </c>
      <c r="P376" s="21">
        <v>47151.954550000002</v>
      </c>
      <c r="Q376" s="18">
        <v>31.466670000000001</v>
      </c>
      <c r="R376" s="16"/>
      <c r="S376" s="22"/>
    </row>
    <row r="377" spans="1:19" x14ac:dyDescent="0.2">
      <c r="A377" s="23" t="s">
        <v>277</v>
      </c>
      <c r="B377" s="24" t="s">
        <v>278</v>
      </c>
      <c r="C377" s="25">
        <v>25163</v>
      </c>
      <c r="D377" s="24" t="s">
        <v>13</v>
      </c>
      <c r="E377" s="24" t="s">
        <v>13</v>
      </c>
      <c r="F377" s="24" t="s">
        <v>13</v>
      </c>
      <c r="G377" s="24" t="s">
        <v>13</v>
      </c>
      <c r="H377" s="24" t="s">
        <v>13</v>
      </c>
      <c r="I377" s="24" t="s">
        <v>13</v>
      </c>
      <c r="J377" s="24" t="s">
        <v>13</v>
      </c>
      <c r="K377" s="24" t="s">
        <v>13</v>
      </c>
      <c r="L377" s="24" t="s">
        <v>32</v>
      </c>
      <c r="M377" s="26">
        <v>1</v>
      </c>
      <c r="N377" s="24" t="s">
        <v>279</v>
      </c>
      <c r="O377" s="30" t="s">
        <v>13</v>
      </c>
      <c r="P377" s="28">
        <v>53742</v>
      </c>
      <c r="Q377" s="29">
        <v>37.5</v>
      </c>
      <c r="R377" s="24" t="s">
        <v>23</v>
      </c>
      <c r="S377" s="27" t="s">
        <v>20</v>
      </c>
    </row>
    <row r="378" spans="1:19" x14ac:dyDescent="0.2">
      <c r="A378" s="23" t="s">
        <v>277</v>
      </c>
      <c r="B378" s="24" t="s">
        <v>278</v>
      </c>
      <c r="C378" s="25">
        <v>25163</v>
      </c>
      <c r="D378" s="24" t="s">
        <v>13</v>
      </c>
      <c r="E378" s="24" t="s">
        <v>13</v>
      </c>
      <c r="F378" s="24" t="s">
        <v>13</v>
      </c>
      <c r="G378" s="24" t="s">
        <v>13</v>
      </c>
      <c r="H378" s="24" t="s">
        <v>13</v>
      </c>
      <c r="I378" s="24" t="s">
        <v>13</v>
      </c>
      <c r="J378" s="24" t="s">
        <v>13</v>
      </c>
      <c r="K378" s="24" t="s">
        <v>13</v>
      </c>
      <c r="L378" s="24" t="s">
        <v>32</v>
      </c>
      <c r="M378" s="26">
        <v>1</v>
      </c>
      <c r="N378" s="24" t="s">
        <v>137</v>
      </c>
      <c r="O378" s="30" t="s">
        <v>13</v>
      </c>
      <c r="P378" s="28">
        <v>39000</v>
      </c>
      <c r="Q378" s="29">
        <v>37.5</v>
      </c>
      <c r="R378" s="24" t="s">
        <v>23</v>
      </c>
      <c r="S378" s="27" t="s">
        <v>20</v>
      </c>
    </row>
    <row r="379" spans="1:19" x14ac:dyDescent="0.2">
      <c r="A379" s="23" t="s">
        <v>277</v>
      </c>
      <c r="B379" s="24" t="s">
        <v>278</v>
      </c>
      <c r="C379" s="25">
        <v>25163</v>
      </c>
      <c r="D379" s="24" t="s">
        <v>13</v>
      </c>
      <c r="E379" s="24" t="s">
        <v>13</v>
      </c>
      <c r="F379" s="24" t="s">
        <v>13</v>
      </c>
      <c r="G379" s="24" t="s">
        <v>13</v>
      </c>
      <c r="H379" s="24" t="s">
        <v>13</v>
      </c>
      <c r="I379" s="24" t="s">
        <v>13</v>
      </c>
      <c r="J379" s="24" t="s">
        <v>13</v>
      </c>
      <c r="K379" s="24" t="s">
        <v>13</v>
      </c>
      <c r="L379" s="24" t="s">
        <v>32</v>
      </c>
      <c r="M379" s="26">
        <v>1</v>
      </c>
      <c r="N379" s="24" t="s">
        <v>137</v>
      </c>
      <c r="O379" s="30">
        <v>15.6</v>
      </c>
      <c r="P379" s="28" t="s">
        <v>13</v>
      </c>
      <c r="Q379" s="29">
        <v>20</v>
      </c>
      <c r="R379" s="24" t="s">
        <v>23</v>
      </c>
      <c r="S379" s="27" t="s">
        <v>20</v>
      </c>
    </row>
    <row r="380" spans="1:19" x14ac:dyDescent="0.2">
      <c r="A380" s="23" t="s">
        <v>277</v>
      </c>
      <c r="B380" s="24" t="s">
        <v>278</v>
      </c>
      <c r="C380" s="25">
        <v>25163</v>
      </c>
      <c r="D380" s="24" t="s">
        <v>13</v>
      </c>
      <c r="E380" s="24" t="s">
        <v>13</v>
      </c>
      <c r="F380" s="24" t="s">
        <v>13</v>
      </c>
      <c r="G380" s="24" t="s">
        <v>13</v>
      </c>
      <c r="H380" s="24" t="s">
        <v>13</v>
      </c>
      <c r="I380" s="24" t="s">
        <v>13</v>
      </c>
      <c r="J380" s="24" t="s">
        <v>13</v>
      </c>
      <c r="K380" s="24" t="s">
        <v>13</v>
      </c>
      <c r="L380" s="24" t="s">
        <v>32</v>
      </c>
      <c r="M380" s="26">
        <v>1</v>
      </c>
      <c r="N380" s="24" t="s">
        <v>280</v>
      </c>
      <c r="O380" s="30">
        <v>25.05</v>
      </c>
      <c r="P380" s="28" t="s">
        <v>13</v>
      </c>
      <c r="Q380" s="29">
        <v>15</v>
      </c>
      <c r="R380" s="24" t="s">
        <v>26</v>
      </c>
      <c r="S380" s="27" t="s">
        <v>20</v>
      </c>
    </row>
    <row r="381" spans="1:19" x14ac:dyDescent="0.2">
      <c r="A381" s="23" t="s">
        <v>277</v>
      </c>
      <c r="B381" s="24" t="s">
        <v>278</v>
      </c>
      <c r="C381" s="25">
        <v>25163</v>
      </c>
      <c r="D381" s="24" t="s">
        <v>13</v>
      </c>
      <c r="E381" s="24" t="s">
        <v>13</v>
      </c>
      <c r="F381" s="24" t="s">
        <v>13</v>
      </c>
      <c r="G381" s="24" t="s">
        <v>13</v>
      </c>
      <c r="H381" s="24" t="s">
        <v>13</v>
      </c>
      <c r="I381" s="24" t="s">
        <v>13</v>
      </c>
      <c r="J381" s="24" t="s">
        <v>13</v>
      </c>
      <c r="K381" s="24" t="s">
        <v>13</v>
      </c>
      <c r="L381" s="24" t="s">
        <v>38</v>
      </c>
      <c r="M381" s="26">
        <v>1</v>
      </c>
      <c r="N381" s="24" t="s">
        <v>165</v>
      </c>
      <c r="O381" s="30" t="s">
        <v>13</v>
      </c>
      <c r="P381" s="28">
        <v>45025</v>
      </c>
      <c r="Q381" s="29">
        <v>35</v>
      </c>
      <c r="R381" s="24" t="s">
        <v>16</v>
      </c>
      <c r="S381" s="27" t="s">
        <v>20</v>
      </c>
    </row>
    <row r="382" spans="1:19" x14ac:dyDescent="0.2">
      <c r="A382" s="23" t="s">
        <v>277</v>
      </c>
      <c r="B382" s="24" t="s">
        <v>278</v>
      </c>
      <c r="C382" s="25">
        <v>25163</v>
      </c>
      <c r="D382" s="24" t="s">
        <v>13</v>
      </c>
      <c r="E382" s="24" t="s">
        <v>13</v>
      </c>
      <c r="F382" s="24" t="s">
        <v>13</v>
      </c>
      <c r="G382" s="24" t="s">
        <v>13</v>
      </c>
      <c r="H382" s="24" t="s">
        <v>13</v>
      </c>
      <c r="I382" s="24" t="s">
        <v>13</v>
      </c>
      <c r="J382" s="24" t="s">
        <v>13</v>
      </c>
      <c r="K382" s="24" t="s">
        <v>13</v>
      </c>
      <c r="L382" s="24" t="s">
        <v>38</v>
      </c>
      <c r="M382" s="26">
        <v>1</v>
      </c>
      <c r="N382" s="24" t="s">
        <v>207</v>
      </c>
      <c r="O382" s="30" t="s">
        <v>13</v>
      </c>
      <c r="P382" s="28">
        <v>29193</v>
      </c>
      <c r="Q382" s="29">
        <v>35</v>
      </c>
      <c r="R382" s="24" t="s">
        <v>37</v>
      </c>
      <c r="S382" s="27" t="s">
        <v>20</v>
      </c>
    </row>
    <row r="383" spans="1:19" x14ac:dyDescent="0.2">
      <c r="A383" s="23" t="s">
        <v>277</v>
      </c>
      <c r="B383" s="24" t="s">
        <v>278</v>
      </c>
      <c r="C383" s="25">
        <v>25163</v>
      </c>
      <c r="D383" s="24" t="s">
        <v>13</v>
      </c>
      <c r="E383" s="24" t="s">
        <v>13</v>
      </c>
      <c r="F383" s="24" t="s">
        <v>13</v>
      </c>
      <c r="G383" s="24" t="s">
        <v>13</v>
      </c>
      <c r="H383" s="24" t="s">
        <v>13</v>
      </c>
      <c r="I383" s="24" t="s">
        <v>13</v>
      </c>
      <c r="J383" s="24" t="s">
        <v>13</v>
      </c>
      <c r="K383" s="24" t="s">
        <v>13</v>
      </c>
      <c r="L383" s="24" t="s">
        <v>38</v>
      </c>
      <c r="M383" s="26">
        <v>1</v>
      </c>
      <c r="N383" s="24" t="s">
        <v>165</v>
      </c>
      <c r="O383" s="30" t="s">
        <v>13</v>
      </c>
      <c r="P383" s="28">
        <v>50725</v>
      </c>
      <c r="Q383" s="29">
        <v>35</v>
      </c>
      <c r="R383" s="24" t="s">
        <v>16</v>
      </c>
      <c r="S383" s="27" t="s">
        <v>20</v>
      </c>
    </row>
    <row r="384" spans="1:19" x14ac:dyDescent="0.2">
      <c r="A384" s="23" t="s">
        <v>277</v>
      </c>
      <c r="B384" s="24" t="s">
        <v>278</v>
      </c>
      <c r="C384" s="25">
        <v>25163</v>
      </c>
      <c r="D384" s="24" t="s">
        <v>13</v>
      </c>
      <c r="E384" s="24" t="s">
        <v>13</v>
      </c>
      <c r="F384" s="24" t="s">
        <v>13</v>
      </c>
      <c r="G384" s="24" t="s">
        <v>13</v>
      </c>
      <c r="H384" s="24" t="s">
        <v>13</v>
      </c>
      <c r="I384" s="24" t="s">
        <v>13</v>
      </c>
      <c r="J384" s="24" t="s">
        <v>13</v>
      </c>
      <c r="K384" s="24" t="s">
        <v>13</v>
      </c>
      <c r="L384" s="24" t="s">
        <v>65</v>
      </c>
      <c r="M384" s="26">
        <v>1</v>
      </c>
      <c r="N384" s="24" t="s">
        <v>281</v>
      </c>
      <c r="O384" s="30" t="s">
        <v>13</v>
      </c>
      <c r="P384" s="28">
        <v>66706</v>
      </c>
      <c r="Q384" s="29">
        <v>35</v>
      </c>
      <c r="R384" s="24" t="s">
        <v>16</v>
      </c>
      <c r="S384" s="27" t="s">
        <v>17</v>
      </c>
    </row>
    <row r="385" spans="1:19" x14ac:dyDescent="0.2">
      <c r="A385" s="23" t="s">
        <v>277</v>
      </c>
      <c r="B385" s="24" t="s">
        <v>278</v>
      </c>
      <c r="C385" s="25">
        <v>25163</v>
      </c>
      <c r="D385" s="24" t="s">
        <v>13</v>
      </c>
      <c r="E385" s="24" t="s">
        <v>13</v>
      </c>
      <c r="F385" s="24" t="s">
        <v>13</v>
      </c>
      <c r="G385" s="24" t="s">
        <v>13</v>
      </c>
      <c r="H385" s="24" t="s">
        <v>13</v>
      </c>
      <c r="I385" s="24" t="s">
        <v>13</v>
      </c>
      <c r="J385" s="24" t="s">
        <v>13</v>
      </c>
      <c r="K385" s="24" t="s">
        <v>13</v>
      </c>
      <c r="L385" s="24" t="s">
        <v>21</v>
      </c>
      <c r="M385" s="26">
        <v>3</v>
      </c>
      <c r="N385" s="24" t="s">
        <v>207</v>
      </c>
      <c r="O385" s="30" t="s">
        <v>13</v>
      </c>
      <c r="P385" s="28">
        <v>29193</v>
      </c>
      <c r="Q385" s="29">
        <v>35</v>
      </c>
      <c r="R385" s="24" t="s">
        <v>23</v>
      </c>
      <c r="S385" s="27" t="s">
        <v>20</v>
      </c>
    </row>
    <row r="386" spans="1:19" x14ac:dyDescent="0.2">
      <c r="A386" s="23" t="s">
        <v>277</v>
      </c>
      <c r="B386" s="24" t="s">
        <v>278</v>
      </c>
      <c r="C386" s="25">
        <v>25163</v>
      </c>
      <c r="D386" s="24" t="s">
        <v>13</v>
      </c>
      <c r="E386" s="24" t="s">
        <v>13</v>
      </c>
      <c r="F386" s="24" t="s">
        <v>13</v>
      </c>
      <c r="G386" s="24" t="s">
        <v>13</v>
      </c>
      <c r="H386" s="24" t="s">
        <v>13</v>
      </c>
      <c r="I386" s="24" t="s">
        <v>13</v>
      </c>
      <c r="J386" s="24" t="s">
        <v>13</v>
      </c>
      <c r="K386" s="24" t="s">
        <v>13</v>
      </c>
      <c r="L386" s="24" t="s">
        <v>21</v>
      </c>
      <c r="M386" s="26">
        <v>1</v>
      </c>
      <c r="N386" s="24" t="s">
        <v>255</v>
      </c>
      <c r="O386" s="30">
        <v>16.29</v>
      </c>
      <c r="P386" s="28" t="s">
        <v>13</v>
      </c>
      <c r="Q386" s="29">
        <v>25</v>
      </c>
      <c r="R386" s="24" t="s">
        <v>23</v>
      </c>
      <c r="S386" s="27" t="s">
        <v>20</v>
      </c>
    </row>
    <row r="387" spans="1:19" x14ac:dyDescent="0.2">
      <c r="A387" s="23" t="s">
        <v>277</v>
      </c>
      <c r="B387" s="24" t="s">
        <v>278</v>
      </c>
      <c r="C387" s="25">
        <v>25163</v>
      </c>
      <c r="D387" s="24" t="s">
        <v>13</v>
      </c>
      <c r="E387" s="24" t="s">
        <v>13</v>
      </c>
      <c r="F387" s="24" t="s">
        <v>13</v>
      </c>
      <c r="G387" s="24" t="s">
        <v>13</v>
      </c>
      <c r="H387" s="24" t="s">
        <v>13</v>
      </c>
      <c r="I387" s="24" t="s">
        <v>13</v>
      </c>
      <c r="J387" s="24" t="s">
        <v>13</v>
      </c>
      <c r="K387" s="24" t="s">
        <v>13</v>
      </c>
      <c r="L387" s="24" t="s">
        <v>21</v>
      </c>
      <c r="M387" s="26">
        <v>1</v>
      </c>
      <c r="N387" s="24" t="s">
        <v>282</v>
      </c>
      <c r="O387" s="30" t="s">
        <v>13</v>
      </c>
      <c r="P387" s="28">
        <v>51241</v>
      </c>
      <c r="Q387" s="29">
        <v>35</v>
      </c>
      <c r="R387" s="24" t="s">
        <v>16</v>
      </c>
      <c r="S387" s="27" t="s">
        <v>17</v>
      </c>
    </row>
    <row r="388" spans="1:19" x14ac:dyDescent="0.2">
      <c r="A388" s="23" t="s">
        <v>277</v>
      </c>
      <c r="B388" s="24" t="s">
        <v>278</v>
      </c>
      <c r="C388" s="25">
        <v>25163</v>
      </c>
      <c r="D388" s="24" t="s">
        <v>13</v>
      </c>
      <c r="E388" s="24" t="s">
        <v>13</v>
      </c>
      <c r="F388" s="24" t="s">
        <v>13</v>
      </c>
      <c r="G388" s="24" t="s">
        <v>13</v>
      </c>
      <c r="H388" s="24" t="s">
        <v>13</v>
      </c>
      <c r="I388" s="24" t="s">
        <v>13</v>
      </c>
      <c r="J388" s="24" t="s">
        <v>13</v>
      </c>
      <c r="K388" s="24" t="s">
        <v>13</v>
      </c>
      <c r="L388" s="24" t="s">
        <v>21</v>
      </c>
      <c r="M388" s="26">
        <v>1</v>
      </c>
      <c r="N388" s="24" t="s">
        <v>207</v>
      </c>
      <c r="O388" s="30" t="s">
        <v>13</v>
      </c>
      <c r="P388" s="28">
        <v>30364</v>
      </c>
      <c r="Q388" s="29">
        <v>35</v>
      </c>
      <c r="R388" s="24" t="s">
        <v>23</v>
      </c>
      <c r="S388" s="27" t="s">
        <v>20</v>
      </c>
    </row>
    <row r="389" spans="1:19" x14ac:dyDescent="0.2">
      <c r="A389" s="23" t="s">
        <v>277</v>
      </c>
      <c r="B389" s="24" t="s">
        <v>278</v>
      </c>
      <c r="C389" s="25">
        <v>25163</v>
      </c>
      <c r="D389" s="24" t="s">
        <v>13</v>
      </c>
      <c r="E389" s="24" t="s">
        <v>13</v>
      </c>
      <c r="F389" s="24" t="s">
        <v>13</v>
      </c>
      <c r="G389" s="24" t="s">
        <v>13</v>
      </c>
      <c r="H389" s="24" t="s">
        <v>13</v>
      </c>
      <c r="I389" s="24" t="s">
        <v>13</v>
      </c>
      <c r="J389" s="24" t="s">
        <v>13</v>
      </c>
      <c r="K389" s="24" t="s">
        <v>13</v>
      </c>
      <c r="L389" s="24" t="s">
        <v>30</v>
      </c>
      <c r="M389" s="26">
        <v>1</v>
      </c>
      <c r="N389" s="24" t="s">
        <v>169</v>
      </c>
      <c r="O389" s="30">
        <v>27.34</v>
      </c>
      <c r="P389" s="28" t="s">
        <v>13</v>
      </c>
      <c r="Q389" s="29">
        <v>18</v>
      </c>
      <c r="R389" s="24" t="s">
        <v>16</v>
      </c>
      <c r="S389" s="27" t="s">
        <v>20</v>
      </c>
    </row>
    <row r="390" spans="1:19" x14ac:dyDescent="0.2">
      <c r="A390" s="23" t="s">
        <v>277</v>
      </c>
      <c r="B390" s="24" t="s">
        <v>278</v>
      </c>
      <c r="C390" s="25">
        <v>25163</v>
      </c>
      <c r="D390" s="24" t="s">
        <v>13</v>
      </c>
      <c r="E390" s="24" t="s">
        <v>13</v>
      </c>
      <c r="F390" s="24" t="s">
        <v>13</v>
      </c>
      <c r="G390" s="24" t="s">
        <v>13</v>
      </c>
      <c r="H390" s="24" t="s">
        <v>13</v>
      </c>
      <c r="I390" s="24" t="s">
        <v>13</v>
      </c>
      <c r="J390" s="24" t="s">
        <v>13</v>
      </c>
      <c r="K390" s="24" t="s">
        <v>13</v>
      </c>
      <c r="L390" s="24" t="s">
        <v>30</v>
      </c>
      <c r="M390" s="26">
        <v>1</v>
      </c>
      <c r="N390" s="24" t="s">
        <v>169</v>
      </c>
      <c r="O390" s="30" t="s">
        <v>13</v>
      </c>
      <c r="P390" s="28">
        <v>51225</v>
      </c>
      <c r="Q390" s="29">
        <v>35</v>
      </c>
      <c r="R390" s="24" t="s">
        <v>16</v>
      </c>
      <c r="S390" s="27" t="s">
        <v>20</v>
      </c>
    </row>
    <row r="391" spans="1:19" x14ac:dyDescent="0.2">
      <c r="A391" s="23" t="s">
        <v>277</v>
      </c>
      <c r="B391" s="24" t="s">
        <v>278</v>
      </c>
      <c r="C391" s="25">
        <v>25163</v>
      </c>
      <c r="D391" s="24" t="s">
        <v>13</v>
      </c>
      <c r="E391" s="24" t="s">
        <v>13</v>
      </c>
      <c r="F391" s="24" t="s">
        <v>13</v>
      </c>
      <c r="G391" s="24" t="s">
        <v>13</v>
      </c>
      <c r="H391" s="24" t="s">
        <v>13</v>
      </c>
      <c r="I391" s="24" t="s">
        <v>13</v>
      </c>
      <c r="J391" s="24" t="s">
        <v>13</v>
      </c>
      <c r="K391" s="24" t="s">
        <v>13</v>
      </c>
      <c r="L391" s="24" t="s">
        <v>30</v>
      </c>
      <c r="M391" s="26">
        <v>1</v>
      </c>
      <c r="N391" s="24" t="s">
        <v>169</v>
      </c>
      <c r="O391" s="30" t="s">
        <v>13</v>
      </c>
      <c r="P391" s="28">
        <v>50725</v>
      </c>
      <c r="Q391" s="29">
        <v>35</v>
      </c>
      <c r="R391" s="24" t="s">
        <v>16</v>
      </c>
      <c r="S391" s="27" t="s">
        <v>20</v>
      </c>
    </row>
    <row r="392" spans="1:19" x14ac:dyDescent="0.2">
      <c r="A392" s="23" t="s">
        <v>277</v>
      </c>
      <c r="B392" s="24" t="s">
        <v>278</v>
      </c>
      <c r="C392" s="25">
        <v>25163</v>
      </c>
      <c r="D392" s="24" t="s">
        <v>13</v>
      </c>
      <c r="E392" s="24" t="s">
        <v>13</v>
      </c>
      <c r="F392" s="24" t="s">
        <v>13</v>
      </c>
      <c r="G392" s="24" t="s">
        <v>13</v>
      </c>
      <c r="H392" s="24" t="s">
        <v>13</v>
      </c>
      <c r="I392" s="24" t="s">
        <v>13</v>
      </c>
      <c r="J392" s="24" t="s">
        <v>13</v>
      </c>
      <c r="K392" s="24" t="s">
        <v>13</v>
      </c>
      <c r="L392" s="24" t="s">
        <v>47</v>
      </c>
      <c r="M392" s="26">
        <v>1</v>
      </c>
      <c r="N392" s="24" t="s">
        <v>283</v>
      </c>
      <c r="O392" s="30" t="s">
        <v>13</v>
      </c>
      <c r="P392" s="28">
        <v>51253</v>
      </c>
      <c r="Q392" s="29">
        <v>35</v>
      </c>
      <c r="R392" s="24" t="s">
        <v>16</v>
      </c>
      <c r="S392" s="27" t="s">
        <v>20</v>
      </c>
    </row>
    <row r="393" spans="1:19" x14ac:dyDescent="0.2">
      <c r="A393" s="23" t="s">
        <v>277</v>
      </c>
      <c r="B393" s="24" t="s">
        <v>278</v>
      </c>
      <c r="C393" s="25">
        <v>25163</v>
      </c>
      <c r="D393" s="24" t="s">
        <v>13</v>
      </c>
      <c r="E393" s="24" t="s">
        <v>13</v>
      </c>
      <c r="F393" s="24" t="s">
        <v>13</v>
      </c>
      <c r="G393" s="24" t="s">
        <v>13</v>
      </c>
      <c r="H393" s="24" t="s">
        <v>13</v>
      </c>
      <c r="I393" s="24" t="s">
        <v>13</v>
      </c>
      <c r="J393" s="24" t="s">
        <v>13</v>
      </c>
      <c r="K393" s="24" t="s">
        <v>13</v>
      </c>
      <c r="L393" s="24" t="s">
        <v>47</v>
      </c>
      <c r="M393" s="26">
        <v>1</v>
      </c>
      <c r="N393" s="24" t="s">
        <v>207</v>
      </c>
      <c r="O393" s="30" t="s">
        <v>13</v>
      </c>
      <c r="P393" s="28">
        <v>29458</v>
      </c>
      <c r="Q393" s="29">
        <v>35</v>
      </c>
      <c r="R393" s="24" t="s">
        <v>23</v>
      </c>
      <c r="S393" s="27" t="s">
        <v>20</v>
      </c>
    </row>
    <row r="394" spans="1:19" x14ac:dyDescent="0.2">
      <c r="A394" s="23" t="s">
        <v>277</v>
      </c>
      <c r="B394" s="24" t="s">
        <v>278</v>
      </c>
      <c r="C394" s="25">
        <v>25163</v>
      </c>
      <c r="D394" s="24" t="s">
        <v>13</v>
      </c>
      <c r="E394" s="24" t="s">
        <v>13</v>
      </c>
      <c r="F394" s="24" t="s">
        <v>13</v>
      </c>
      <c r="G394" s="24" t="s">
        <v>13</v>
      </c>
      <c r="H394" s="24" t="s">
        <v>13</v>
      </c>
      <c r="I394" s="24" t="s">
        <v>13</v>
      </c>
      <c r="J394" s="24" t="s">
        <v>13</v>
      </c>
      <c r="K394" s="24" t="s">
        <v>13</v>
      </c>
      <c r="L394" s="24" t="s">
        <v>47</v>
      </c>
      <c r="M394" s="26">
        <v>1</v>
      </c>
      <c r="N394" s="24" t="s">
        <v>207</v>
      </c>
      <c r="O394" s="30" t="s">
        <v>13</v>
      </c>
      <c r="P394" s="28">
        <v>41620</v>
      </c>
      <c r="Q394" s="29">
        <v>35</v>
      </c>
      <c r="R394" s="24" t="s">
        <v>23</v>
      </c>
      <c r="S394" s="27" t="s">
        <v>20</v>
      </c>
    </row>
    <row r="395" spans="1:19" x14ac:dyDescent="0.2">
      <c r="A395" s="23" t="s">
        <v>277</v>
      </c>
      <c r="B395" s="24" t="s">
        <v>278</v>
      </c>
      <c r="C395" s="25">
        <v>25163</v>
      </c>
      <c r="D395" s="24" t="s">
        <v>13</v>
      </c>
      <c r="E395" s="24" t="s">
        <v>13</v>
      </c>
      <c r="F395" s="24" t="s">
        <v>13</v>
      </c>
      <c r="G395" s="24" t="s">
        <v>13</v>
      </c>
      <c r="H395" s="24" t="s">
        <v>13</v>
      </c>
      <c r="I395" s="24" t="s">
        <v>13</v>
      </c>
      <c r="J395" s="24" t="s">
        <v>13</v>
      </c>
      <c r="K395" s="24" t="s">
        <v>13</v>
      </c>
      <c r="L395" s="24" t="s">
        <v>47</v>
      </c>
      <c r="M395" s="26">
        <v>1</v>
      </c>
      <c r="N395" s="24" t="s">
        <v>284</v>
      </c>
      <c r="O395" s="30" t="s">
        <v>13</v>
      </c>
      <c r="P395" s="28">
        <v>55363</v>
      </c>
      <c r="Q395" s="29">
        <v>35</v>
      </c>
      <c r="R395" s="24" t="s">
        <v>16</v>
      </c>
      <c r="S395" s="27" t="s">
        <v>17</v>
      </c>
    </row>
    <row r="396" spans="1:19" x14ac:dyDescent="0.2">
      <c r="A396" s="23" t="s">
        <v>277</v>
      </c>
      <c r="B396" s="24" t="s">
        <v>278</v>
      </c>
      <c r="C396" s="25">
        <v>25163</v>
      </c>
      <c r="D396" s="24" t="s">
        <v>13</v>
      </c>
      <c r="E396" s="24" t="s">
        <v>13</v>
      </c>
      <c r="F396" s="24" t="s">
        <v>13</v>
      </c>
      <c r="G396" s="24" t="s">
        <v>13</v>
      </c>
      <c r="H396" s="24" t="s">
        <v>13</v>
      </c>
      <c r="I396" s="24" t="s">
        <v>13</v>
      </c>
      <c r="J396" s="24" t="s">
        <v>13</v>
      </c>
      <c r="K396" s="24" t="s">
        <v>13</v>
      </c>
      <c r="L396" s="24" t="s">
        <v>14</v>
      </c>
      <c r="M396" s="26">
        <v>1</v>
      </c>
      <c r="N396" s="24" t="s">
        <v>15</v>
      </c>
      <c r="O396" s="30" t="s">
        <v>13</v>
      </c>
      <c r="P396" s="28">
        <v>90512</v>
      </c>
      <c r="Q396" s="29">
        <v>37.5</v>
      </c>
      <c r="R396" s="24" t="s">
        <v>16</v>
      </c>
      <c r="S396" s="27" t="s">
        <v>17</v>
      </c>
    </row>
    <row r="397" spans="1:19" x14ac:dyDescent="0.2">
      <c r="A397" s="23" t="s">
        <v>277</v>
      </c>
      <c r="B397" s="24" t="s">
        <v>278</v>
      </c>
      <c r="C397" s="25">
        <v>25163</v>
      </c>
      <c r="D397" s="24" t="s">
        <v>13</v>
      </c>
      <c r="E397" s="24" t="s">
        <v>13</v>
      </c>
      <c r="F397" s="24" t="s">
        <v>13</v>
      </c>
      <c r="G397" s="24" t="s">
        <v>13</v>
      </c>
      <c r="H397" s="24" t="s">
        <v>13</v>
      </c>
      <c r="I397" s="24" t="s">
        <v>13</v>
      </c>
      <c r="J397" s="24" t="s">
        <v>13</v>
      </c>
      <c r="K397" s="24" t="s">
        <v>13</v>
      </c>
      <c r="L397" s="24" t="s">
        <v>24</v>
      </c>
      <c r="M397" s="26">
        <v>1</v>
      </c>
      <c r="N397" s="24" t="s">
        <v>285</v>
      </c>
      <c r="O397" s="30" t="s">
        <v>13</v>
      </c>
      <c r="P397" s="28">
        <v>68701</v>
      </c>
      <c r="Q397" s="29">
        <v>37.5</v>
      </c>
      <c r="R397" s="24" t="s">
        <v>23</v>
      </c>
      <c r="S397" s="27" t="s">
        <v>17</v>
      </c>
    </row>
    <row r="398" spans="1:19" x14ac:dyDescent="0.2">
      <c r="A398" s="23" t="s">
        <v>277</v>
      </c>
      <c r="B398" s="24" t="s">
        <v>278</v>
      </c>
      <c r="C398" s="25">
        <v>25163</v>
      </c>
      <c r="D398" s="24" t="s">
        <v>13</v>
      </c>
      <c r="E398" s="24" t="s">
        <v>13</v>
      </c>
      <c r="F398" s="24" t="s">
        <v>13</v>
      </c>
      <c r="G398" s="24" t="s">
        <v>13</v>
      </c>
      <c r="H398" s="24" t="s">
        <v>13</v>
      </c>
      <c r="I398" s="24" t="s">
        <v>13</v>
      </c>
      <c r="J398" s="24" t="s">
        <v>13</v>
      </c>
      <c r="K398" s="24" t="s">
        <v>13</v>
      </c>
      <c r="L398" s="24" t="s">
        <v>24</v>
      </c>
      <c r="M398" s="26">
        <v>1</v>
      </c>
      <c r="N398" s="24" t="s">
        <v>286</v>
      </c>
      <c r="O398" s="30" t="s">
        <v>13</v>
      </c>
      <c r="P398" s="28">
        <v>47451</v>
      </c>
      <c r="Q398" s="29">
        <v>37.5</v>
      </c>
      <c r="R398" s="24" t="s">
        <v>23</v>
      </c>
      <c r="S398" s="27" t="s">
        <v>20</v>
      </c>
    </row>
    <row r="399" spans="1:19" x14ac:dyDescent="0.2">
      <c r="A399" s="23" t="s">
        <v>277</v>
      </c>
      <c r="B399" s="24" t="s">
        <v>278</v>
      </c>
      <c r="C399" s="25">
        <v>25163</v>
      </c>
      <c r="D399" s="24" t="s">
        <v>13</v>
      </c>
      <c r="E399" s="24" t="s">
        <v>13</v>
      </c>
      <c r="F399" s="24" t="s">
        <v>13</v>
      </c>
      <c r="G399" s="24" t="s">
        <v>13</v>
      </c>
      <c r="H399" s="24" t="s">
        <v>13</v>
      </c>
      <c r="I399" s="24" t="s">
        <v>13</v>
      </c>
      <c r="J399" s="24" t="s">
        <v>13</v>
      </c>
      <c r="K399" s="24" t="s">
        <v>13</v>
      </c>
      <c r="L399" s="24" t="s">
        <v>24</v>
      </c>
      <c r="M399" s="26">
        <v>1</v>
      </c>
      <c r="N399" s="24" t="s">
        <v>286</v>
      </c>
      <c r="O399" s="30">
        <v>15</v>
      </c>
      <c r="P399" s="28" t="s">
        <v>13</v>
      </c>
      <c r="Q399" s="29">
        <v>18</v>
      </c>
      <c r="R399" s="24" t="s">
        <v>23</v>
      </c>
      <c r="S399" s="27" t="s">
        <v>20</v>
      </c>
    </row>
    <row r="400" spans="1:19" x14ac:dyDescent="0.2">
      <c r="A400" s="23" t="s">
        <v>277</v>
      </c>
      <c r="B400" s="24" t="s">
        <v>278</v>
      </c>
      <c r="C400" s="25">
        <v>25163</v>
      </c>
      <c r="D400" s="24" t="s">
        <v>13</v>
      </c>
      <c r="E400" s="24" t="s">
        <v>13</v>
      </c>
      <c r="F400" s="24" t="s">
        <v>13</v>
      </c>
      <c r="G400" s="24" t="s">
        <v>13</v>
      </c>
      <c r="H400" s="24" t="s">
        <v>13</v>
      </c>
      <c r="I400" s="24" t="s">
        <v>13</v>
      </c>
      <c r="J400" s="24" t="s">
        <v>13</v>
      </c>
      <c r="K400" s="24" t="s">
        <v>13</v>
      </c>
      <c r="L400" s="24" t="s">
        <v>24</v>
      </c>
      <c r="M400" s="26">
        <v>1</v>
      </c>
      <c r="N400" s="24" t="s">
        <v>286</v>
      </c>
      <c r="O400" s="30" t="s">
        <v>13</v>
      </c>
      <c r="P400" s="28">
        <v>32852</v>
      </c>
      <c r="Q400" s="29">
        <v>37.5</v>
      </c>
      <c r="R400" s="24" t="s">
        <v>23</v>
      </c>
      <c r="S400" s="27" t="s">
        <v>20</v>
      </c>
    </row>
    <row r="401" spans="1:19" x14ac:dyDescent="0.2">
      <c r="A401" s="23" t="s">
        <v>277</v>
      </c>
      <c r="B401" s="24" t="s">
        <v>278</v>
      </c>
      <c r="C401" s="25">
        <v>25163</v>
      </c>
      <c r="D401" s="24" t="s">
        <v>13</v>
      </c>
      <c r="E401" s="24" t="s">
        <v>13</v>
      </c>
      <c r="F401" s="24" t="s">
        <v>13</v>
      </c>
      <c r="G401" s="24" t="s">
        <v>13</v>
      </c>
      <c r="H401" s="24" t="s">
        <v>13</v>
      </c>
      <c r="I401" s="24" t="s">
        <v>13</v>
      </c>
      <c r="J401" s="24" t="s">
        <v>13</v>
      </c>
      <c r="K401" s="24" t="s">
        <v>13</v>
      </c>
      <c r="L401" s="24" t="s">
        <v>76</v>
      </c>
      <c r="M401" s="26">
        <v>1</v>
      </c>
      <c r="N401" s="24" t="s">
        <v>129</v>
      </c>
      <c r="O401" s="30">
        <v>12.25</v>
      </c>
      <c r="P401" s="28" t="s">
        <v>13</v>
      </c>
      <c r="Q401" s="29">
        <v>25</v>
      </c>
      <c r="R401" s="24" t="s">
        <v>23</v>
      </c>
      <c r="S401" s="27" t="s">
        <v>20</v>
      </c>
    </row>
    <row r="402" spans="1:19" x14ac:dyDescent="0.2">
      <c r="A402" s="23" t="s">
        <v>277</v>
      </c>
      <c r="B402" s="24" t="s">
        <v>278</v>
      </c>
      <c r="C402" s="25">
        <v>25163</v>
      </c>
      <c r="D402" s="24" t="s">
        <v>13</v>
      </c>
      <c r="E402" s="24" t="s">
        <v>13</v>
      </c>
      <c r="F402" s="24" t="s">
        <v>13</v>
      </c>
      <c r="G402" s="24" t="s">
        <v>13</v>
      </c>
      <c r="H402" s="24" t="s">
        <v>13</v>
      </c>
      <c r="I402" s="24" t="s">
        <v>13</v>
      </c>
      <c r="J402" s="24" t="s">
        <v>13</v>
      </c>
      <c r="K402" s="24" t="s">
        <v>13</v>
      </c>
      <c r="L402" s="24" t="s">
        <v>51</v>
      </c>
      <c r="M402" s="26">
        <v>1</v>
      </c>
      <c r="N402" s="24" t="s">
        <v>52</v>
      </c>
      <c r="O402" s="30">
        <v>27.34</v>
      </c>
      <c r="P402" s="28" t="s">
        <v>13</v>
      </c>
      <c r="Q402" s="29">
        <v>20</v>
      </c>
      <c r="R402" s="24" t="s">
        <v>16</v>
      </c>
      <c r="S402" s="27" t="s">
        <v>20</v>
      </c>
    </row>
    <row r="403" spans="1:19" x14ac:dyDescent="0.2">
      <c r="A403" s="23" t="s">
        <v>277</v>
      </c>
      <c r="B403" s="24" t="s">
        <v>278</v>
      </c>
      <c r="C403" s="25">
        <v>25163</v>
      </c>
      <c r="D403" s="24" t="s">
        <v>13</v>
      </c>
      <c r="E403" s="24" t="s">
        <v>13</v>
      </c>
      <c r="F403" s="24" t="s">
        <v>13</v>
      </c>
      <c r="G403" s="24" t="s">
        <v>13</v>
      </c>
      <c r="H403" s="24" t="s">
        <v>13</v>
      </c>
      <c r="I403" s="24" t="s">
        <v>13</v>
      </c>
      <c r="J403" s="24" t="s">
        <v>13</v>
      </c>
      <c r="K403" s="24" t="s">
        <v>13</v>
      </c>
      <c r="L403" s="24" t="s">
        <v>51</v>
      </c>
      <c r="M403" s="26">
        <v>1</v>
      </c>
      <c r="N403" s="24" t="s">
        <v>52</v>
      </c>
      <c r="O403" s="30">
        <v>25.61</v>
      </c>
      <c r="P403" s="28" t="s">
        <v>13</v>
      </c>
      <c r="Q403" s="29">
        <v>18</v>
      </c>
      <c r="R403" s="24" t="s">
        <v>37</v>
      </c>
      <c r="S403" s="27" t="s">
        <v>20</v>
      </c>
    </row>
    <row r="404" spans="1:19" x14ac:dyDescent="0.2">
      <c r="A404" s="23" t="s">
        <v>277</v>
      </c>
      <c r="B404" s="24" t="s">
        <v>278</v>
      </c>
      <c r="C404" s="25">
        <v>25163</v>
      </c>
      <c r="D404" s="24" t="s">
        <v>13</v>
      </c>
      <c r="E404" s="24" t="s">
        <v>13</v>
      </c>
      <c r="F404" s="24" t="s">
        <v>13</v>
      </c>
      <c r="G404" s="24" t="s">
        <v>13</v>
      </c>
      <c r="H404" s="24" t="s">
        <v>13</v>
      </c>
      <c r="I404" s="24" t="s">
        <v>13</v>
      </c>
      <c r="J404" s="24" t="s">
        <v>13</v>
      </c>
      <c r="K404" s="24" t="s">
        <v>13</v>
      </c>
      <c r="L404" s="24" t="s">
        <v>18</v>
      </c>
      <c r="M404" s="26">
        <v>1</v>
      </c>
      <c r="N404" s="24" t="s">
        <v>69</v>
      </c>
      <c r="O404" s="30" t="s">
        <v>13</v>
      </c>
      <c r="P404" s="28">
        <v>64608</v>
      </c>
      <c r="Q404" s="29">
        <v>35</v>
      </c>
      <c r="R404" s="24" t="s">
        <v>16</v>
      </c>
      <c r="S404" s="27" t="s">
        <v>17</v>
      </c>
    </row>
    <row r="405" spans="1:19" x14ac:dyDescent="0.2">
      <c r="A405" s="15" t="s">
        <v>132</v>
      </c>
      <c r="B405" s="16" t="s">
        <v>133</v>
      </c>
      <c r="C405" s="17">
        <v>5991</v>
      </c>
      <c r="D405" s="18">
        <v>34</v>
      </c>
      <c r="E405" s="18">
        <v>0.85</v>
      </c>
      <c r="F405" s="18">
        <v>34</v>
      </c>
      <c r="G405" s="18">
        <v>0.85</v>
      </c>
      <c r="H405" s="18">
        <v>16</v>
      </c>
      <c r="I405" s="18">
        <v>0.4</v>
      </c>
      <c r="J405" s="18">
        <v>50</v>
      </c>
      <c r="K405" s="18">
        <v>1.25</v>
      </c>
      <c r="L405" s="16"/>
      <c r="M405" s="19">
        <v>4</v>
      </c>
      <c r="N405" s="16"/>
      <c r="O405" s="20">
        <v>16.0625</v>
      </c>
      <c r="P405" s="22" t="s">
        <v>13</v>
      </c>
      <c r="Q405" s="18">
        <v>12.5</v>
      </c>
      <c r="R405" s="16"/>
      <c r="S405" s="22"/>
    </row>
    <row r="406" spans="1:19" x14ac:dyDescent="0.2">
      <c r="A406" s="23" t="s">
        <v>132</v>
      </c>
      <c r="B406" s="24" t="s">
        <v>133</v>
      </c>
      <c r="C406" s="25">
        <v>5991</v>
      </c>
      <c r="D406" s="24" t="s">
        <v>13</v>
      </c>
      <c r="E406" s="24" t="s">
        <v>13</v>
      </c>
      <c r="F406" s="24" t="s">
        <v>13</v>
      </c>
      <c r="G406" s="24" t="s">
        <v>13</v>
      </c>
      <c r="H406" s="24" t="s">
        <v>13</v>
      </c>
      <c r="I406" s="24" t="s">
        <v>13</v>
      </c>
      <c r="J406" s="24" t="s">
        <v>13</v>
      </c>
      <c r="K406" s="24" t="s">
        <v>13</v>
      </c>
      <c r="L406" s="24" t="s">
        <v>38</v>
      </c>
      <c r="M406" s="26">
        <v>1</v>
      </c>
      <c r="N406" s="24" t="s">
        <v>134</v>
      </c>
      <c r="O406" s="30">
        <v>17</v>
      </c>
      <c r="P406" s="27" t="s">
        <v>13</v>
      </c>
      <c r="Q406" s="29">
        <v>15.5</v>
      </c>
      <c r="R406" s="24" t="s">
        <v>16</v>
      </c>
      <c r="S406" s="27" t="s">
        <v>17</v>
      </c>
    </row>
    <row r="407" spans="1:19" x14ac:dyDescent="0.2">
      <c r="A407" s="23" t="s">
        <v>132</v>
      </c>
      <c r="B407" s="24" t="s">
        <v>133</v>
      </c>
      <c r="C407" s="25">
        <v>5991</v>
      </c>
      <c r="D407" s="24" t="s">
        <v>13</v>
      </c>
      <c r="E407" s="24" t="s">
        <v>13</v>
      </c>
      <c r="F407" s="24" t="s">
        <v>13</v>
      </c>
      <c r="G407" s="24" t="s">
        <v>13</v>
      </c>
      <c r="H407" s="24" t="s">
        <v>13</v>
      </c>
      <c r="I407" s="24" t="s">
        <v>13</v>
      </c>
      <c r="J407" s="24" t="s">
        <v>13</v>
      </c>
      <c r="K407" s="24" t="s">
        <v>13</v>
      </c>
      <c r="L407" s="24" t="s">
        <v>30</v>
      </c>
      <c r="M407" s="26">
        <v>1</v>
      </c>
      <c r="N407" s="24" t="s">
        <v>22</v>
      </c>
      <c r="O407" s="30">
        <v>13</v>
      </c>
      <c r="P407" s="27" t="s">
        <v>13</v>
      </c>
      <c r="Q407" s="29">
        <v>7</v>
      </c>
      <c r="R407" s="24" t="s">
        <v>37</v>
      </c>
      <c r="S407" s="27" t="s">
        <v>17</v>
      </c>
    </row>
    <row r="408" spans="1:19" x14ac:dyDescent="0.2">
      <c r="A408" s="23" t="s">
        <v>132</v>
      </c>
      <c r="B408" s="24" t="s">
        <v>133</v>
      </c>
      <c r="C408" s="25">
        <v>5991</v>
      </c>
      <c r="D408" s="24" t="s">
        <v>13</v>
      </c>
      <c r="E408" s="24" t="s">
        <v>13</v>
      </c>
      <c r="F408" s="24" t="s">
        <v>13</v>
      </c>
      <c r="G408" s="24" t="s">
        <v>13</v>
      </c>
      <c r="H408" s="24" t="s">
        <v>13</v>
      </c>
      <c r="I408" s="24" t="s">
        <v>13</v>
      </c>
      <c r="J408" s="24" t="s">
        <v>13</v>
      </c>
      <c r="K408" s="24" t="s">
        <v>13</v>
      </c>
      <c r="L408" s="24" t="s">
        <v>14</v>
      </c>
      <c r="M408" s="26">
        <v>1</v>
      </c>
      <c r="N408" s="24" t="s">
        <v>14</v>
      </c>
      <c r="O408" s="30">
        <v>22</v>
      </c>
      <c r="P408" s="27" t="s">
        <v>13</v>
      </c>
      <c r="Q408" s="29">
        <v>18.5</v>
      </c>
      <c r="R408" s="24" t="s">
        <v>16</v>
      </c>
      <c r="S408" s="27" t="s">
        <v>17</v>
      </c>
    </row>
    <row r="409" spans="1:19" x14ac:dyDescent="0.2">
      <c r="A409" s="23" t="s">
        <v>132</v>
      </c>
      <c r="B409" s="24" t="s">
        <v>133</v>
      </c>
      <c r="C409" s="25">
        <v>5991</v>
      </c>
      <c r="D409" s="24" t="s">
        <v>13</v>
      </c>
      <c r="E409" s="24" t="s">
        <v>13</v>
      </c>
      <c r="F409" s="24" t="s">
        <v>13</v>
      </c>
      <c r="G409" s="24" t="s">
        <v>13</v>
      </c>
      <c r="H409" s="24" t="s">
        <v>13</v>
      </c>
      <c r="I409" s="24" t="s">
        <v>13</v>
      </c>
      <c r="J409" s="24" t="s">
        <v>13</v>
      </c>
      <c r="K409" s="24" t="s">
        <v>13</v>
      </c>
      <c r="L409" s="24" t="s">
        <v>76</v>
      </c>
      <c r="M409" s="26">
        <v>1</v>
      </c>
      <c r="N409" s="24" t="s">
        <v>76</v>
      </c>
      <c r="O409" s="30">
        <v>12.25</v>
      </c>
      <c r="P409" s="27" t="s">
        <v>13</v>
      </c>
      <c r="Q409" s="29">
        <v>9</v>
      </c>
      <c r="R409" s="24" t="s">
        <v>26</v>
      </c>
      <c r="S409" s="27" t="s">
        <v>20</v>
      </c>
    </row>
    <row r="410" spans="1:19" x14ac:dyDescent="0.2">
      <c r="A410" s="15" t="s">
        <v>287</v>
      </c>
      <c r="B410" s="16" t="s">
        <v>133</v>
      </c>
      <c r="C410" s="17">
        <v>19821</v>
      </c>
      <c r="D410" s="18">
        <v>315</v>
      </c>
      <c r="E410" s="18">
        <v>7.88</v>
      </c>
      <c r="F410" s="18">
        <v>350</v>
      </c>
      <c r="G410" s="18">
        <v>8.75</v>
      </c>
      <c r="H410" s="18">
        <v>277.5</v>
      </c>
      <c r="I410" s="18">
        <v>6.94</v>
      </c>
      <c r="J410" s="18">
        <v>627.5</v>
      </c>
      <c r="K410" s="18">
        <v>15.69</v>
      </c>
      <c r="L410" s="16"/>
      <c r="M410" s="19">
        <v>21</v>
      </c>
      <c r="N410" s="16"/>
      <c r="O410" s="20">
        <v>18.714289999999998</v>
      </c>
      <c r="P410" s="21">
        <v>55425.35714</v>
      </c>
      <c r="Q410" s="18">
        <v>29.880949999999999</v>
      </c>
      <c r="R410" s="16"/>
      <c r="S410" s="22"/>
    </row>
    <row r="411" spans="1:19" x14ac:dyDescent="0.2">
      <c r="A411" s="23" t="s">
        <v>287</v>
      </c>
      <c r="B411" s="24" t="s">
        <v>133</v>
      </c>
      <c r="C411" s="25">
        <v>19821</v>
      </c>
      <c r="D411" s="24" t="s">
        <v>13</v>
      </c>
      <c r="E411" s="24" t="s">
        <v>13</v>
      </c>
      <c r="F411" s="24" t="s">
        <v>13</v>
      </c>
      <c r="G411" s="24" t="s">
        <v>13</v>
      </c>
      <c r="H411" s="24" t="s">
        <v>13</v>
      </c>
      <c r="I411" s="24" t="s">
        <v>13</v>
      </c>
      <c r="J411" s="24" t="s">
        <v>13</v>
      </c>
      <c r="K411" s="24" t="s">
        <v>13</v>
      </c>
      <c r="L411" s="24" t="s">
        <v>38</v>
      </c>
      <c r="M411" s="26">
        <v>1</v>
      </c>
      <c r="N411" s="24" t="s">
        <v>288</v>
      </c>
      <c r="O411" s="30" t="s">
        <v>13</v>
      </c>
      <c r="P411" s="28">
        <v>57994</v>
      </c>
      <c r="Q411" s="29">
        <v>35</v>
      </c>
      <c r="R411" s="24" t="s">
        <v>16</v>
      </c>
      <c r="S411" s="27" t="s">
        <v>17</v>
      </c>
    </row>
    <row r="412" spans="1:19" x14ac:dyDescent="0.2">
      <c r="A412" s="23" t="s">
        <v>287</v>
      </c>
      <c r="B412" s="24" t="s">
        <v>133</v>
      </c>
      <c r="C412" s="25">
        <v>19821</v>
      </c>
      <c r="D412" s="24" t="s">
        <v>13</v>
      </c>
      <c r="E412" s="24" t="s">
        <v>13</v>
      </c>
      <c r="F412" s="24" t="s">
        <v>13</v>
      </c>
      <c r="G412" s="24" t="s">
        <v>13</v>
      </c>
      <c r="H412" s="24" t="s">
        <v>13</v>
      </c>
      <c r="I412" s="24" t="s">
        <v>13</v>
      </c>
      <c r="J412" s="24" t="s">
        <v>13</v>
      </c>
      <c r="K412" s="24" t="s">
        <v>13</v>
      </c>
      <c r="L412" s="24" t="s">
        <v>38</v>
      </c>
      <c r="M412" s="26">
        <v>1</v>
      </c>
      <c r="N412" s="24" t="s">
        <v>289</v>
      </c>
      <c r="O412" s="30" t="s">
        <v>13</v>
      </c>
      <c r="P412" s="28">
        <v>57994</v>
      </c>
      <c r="Q412" s="29">
        <v>35</v>
      </c>
      <c r="R412" s="24" t="s">
        <v>16</v>
      </c>
      <c r="S412" s="27" t="s">
        <v>20</v>
      </c>
    </row>
    <row r="413" spans="1:19" x14ac:dyDescent="0.2">
      <c r="A413" s="23" t="s">
        <v>287</v>
      </c>
      <c r="B413" s="24" t="s">
        <v>133</v>
      </c>
      <c r="C413" s="25">
        <v>19821</v>
      </c>
      <c r="D413" s="24" t="s">
        <v>13</v>
      </c>
      <c r="E413" s="24" t="s">
        <v>13</v>
      </c>
      <c r="F413" s="24" t="s">
        <v>13</v>
      </c>
      <c r="G413" s="24" t="s">
        <v>13</v>
      </c>
      <c r="H413" s="24" t="s">
        <v>13</v>
      </c>
      <c r="I413" s="24" t="s">
        <v>13</v>
      </c>
      <c r="J413" s="24" t="s">
        <v>13</v>
      </c>
      <c r="K413" s="24" t="s">
        <v>13</v>
      </c>
      <c r="L413" s="24" t="s">
        <v>38</v>
      </c>
      <c r="M413" s="26">
        <v>1</v>
      </c>
      <c r="N413" s="24" t="s">
        <v>290</v>
      </c>
      <c r="O413" s="30" t="s">
        <v>13</v>
      </c>
      <c r="P413" s="28">
        <v>56202</v>
      </c>
      <c r="Q413" s="29">
        <v>35</v>
      </c>
      <c r="R413" s="24" t="s">
        <v>16</v>
      </c>
      <c r="S413" s="27" t="s">
        <v>20</v>
      </c>
    </row>
    <row r="414" spans="1:19" x14ac:dyDescent="0.2">
      <c r="A414" s="23" t="s">
        <v>287</v>
      </c>
      <c r="B414" s="24" t="s">
        <v>133</v>
      </c>
      <c r="C414" s="25">
        <v>19821</v>
      </c>
      <c r="D414" s="24" t="s">
        <v>13</v>
      </c>
      <c r="E414" s="24" t="s">
        <v>13</v>
      </c>
      <c r="F414" s="24" t="s">
        <v>13</v>
      </c>
      <c r="G414" s="24" t="s">
        <v>13</v>
      </c>
      <c r="H414" s="24" t="s">
        <v>13</v>
      </c>
      <c r="I414" s="24" t="s">
        <v>13</v>
      </c>
      <c r="J414" s="24" t="s">
        <v>13</v>
      </c>
      <c r="K414" s="24" t="s">
        <v>13</v>
      </c>
      <c r="L414" s="24" t="s">
        <v>38</v>
      </c>
      <c r="M414" s="26">
        <v>1</v>
      </c>
      <c r="N414" s="24" t="s">
        <v>291</v>
      </c>
      <c r="O414" s="30" t="s">
        <v>13</v>
      </c>
      <c r="P414" s="28">
        <v>41059</v>
      </c>
      <c r="Q414" s="29">
        <v>35</v>
      </c>
      <c r="R414" s="24" t="s">
        <v>23</v>
      </c>
      <c r="S414" s="27" t="s">
        <v>20</v>
      </c>
    </row>
    <row r="415" spans="1:19" x14ac:dyDescent="0.2">
      <c r="A415" s="23" t="s">
        <v>287</v>
      </c>
      <c r="B415" s="24" t="s">
        <v>133</v>
      </c>
      <c r="C415" s="25">
        <v>19821</v>
      </c>
      <c r="D415" s="24" t="s">
        <v>13</v>
      </c>
      <c r="E415" s="24" t="s">
        <v>13</v>
      </c>
      <c r="F415" s="24" t="s">
        <v>13</v>
      </c>
      <c r="G415" s="24" t="s">
        <v>13</v>
      </c>
      <c r="H415" s="24" t="s">
        <v>13</v>
      </c>
      <c r="I415" s="24" t="s">
        <v>13</v>
      </c>
      <c r="J415" s="24" t="s">
        <v>13</v>
      </c>
      <c r="K415" s="24" t="s">
        <v>13</v>
      </c>
      <c r="L415" s="24" t="s">
        <v>38</v>
      </c>
      <c r="M415" s="26">
        <v>1</v>
      </c>
      <c r="N415" s="24" t="s">
        <v>291</v>
      </c>
      <c r="O415" s="30">
        <v>19.059999999999999</v>
      </c>
      <c r="P415" s="28" t="s">
        <v>13</v>
      </c>
      <c r="Q415" s="29">
        <v>14</v>
      </c>
      <c r="R415" s="24" t="s">
        <v>23</v>
      </c>
      <c r="S415" s="27" t="s">
        <v>20</v>
      </c>
    </row>
    <row r="416" spans="1:19" x14ac:dyDescent="0.2">
      <c r="A416" s="23" t="s">
        <v>287</v>
      </c>
      <c r="B416" s="24" t="s">
        <v>133</v>
      </c>
      <c r="C416" s="25">
        <v>19821</v>
      </c>
      <c r="D416" s="24" t="s">
        <v>13</v>
      </c>
      <c r="E416" s="24" t="s">
        <v>13</v>
      </c>
      <c r="F416" s="24" t="s">
        <v>13</v>
      </c>
      <c r="G416" s="24" t="s">
        <v>13</v>
      </c>
      <c r="H416" s="24" t="s">
        <v>13</v>
      </c>
      <c r="I416" s="24" t="s">
        <v>13</v>
      </c>
      <c r="J416" s="24" t="s">
        <v>13</v>
      </c>
      <c r="K416" s="24" t="s">
        <v>13</v>
      </c>
      <c r="L416" s="24" t="s">
        <v>65</v>
      </c>
      <c r="M416" s="26">
        <v>1</v>
      </c>
      <c r="N416" s="24" t="s">
        <v>65</v>
      </c>
      <c r="O416" s="30" t="s">
        <v>13</v>
      </c>
      <c r="P416" s="28">
        <v>72655</v>
      </c>
      <c r="Q416" s="29">
        <v>35</v>
      </c>
      <c r="R416" s="24" t="s">
        <v>16</v>
      </c>
      <c r="S416" s="27" t="s">
        <v>17</v>
      </c>
    </row>
    <row r="417" spans="1:19" x14ac:dyDescent="0.2">
      <c r="A417" s="23" t="s">
        <v>287</v>
      </c>
      <c r="B417" s="24" t="s">
        <v>133</v>
      </c>
      <c r="C417" s="25">
        <v>19821</v>
      </c>
      <c r="D417" s="24" t="s">
        <v>13</v>
      </c>
      <c r="E417" s="24" t="s">
        <v>13</v>
      </c>
      <c r="F417" s="24" t="s">
        <v>13</v>
      </c>
      <c r="G417" s="24" t="s">
        <v>13</v>
      </c>
      <c r="H417" s="24" t="s">
        <v>13</v>
      </c>
      <c r="I417" s="24" t="s">
        <v>13</v>
      </c>
      <c r="J417" s="24" t="s">
        <v>13</v>
      </c>
      <c r="K417" s="24" t="s">
        <v>13</v>
      </c>
      <c r="L417" s="24" t="s">
        <v>21</v>
      </c>
      <c r="M417" s="26">
        <v>1</v>
      </c>
      <c r="N417" s="24" t="s">
        <v>296</v>
      </c>
      <c r="O417" s="30" t="s">
        <v>13</v>
      </c>
      <c r="P417" s="28">
        <v>36183</v>
      </c>
      <c r="Q417" s="29">
        <v>35</v>
      </c>
      <c r="R417" s="24" t="s">
        <v>37</v>
      </c>
      <c r="S417" s="27" t="s">
        <v>17</v>
      </c>
    </row>
    <row r="418" spans="1:19" x14ac:dyDescent="0.2">
      <c r="A418" s="23" t="s">
        <v>287</v>
      </c>
      <c r="B418" s="24" t="s">
        <v>133</v>
      </c>
      <c r="C418" s="25">
        <v>19821</v>
      </c>
      <c r="D418" s="24" t="s">
        <v>13</v>
      </c>
      <c r="E418" s="24" t="s">
        <v>13</v>
      </c>
      <c r="F418" s="24" t="s">
        <v>13</v>
      </c>
      <c r="G418" s="24" t="s">
        <v>13</v>
      </c>
      <c r="H418" s="24" t="s">
        <v>13</v>
      </c>
      <c r="I418" s="24" t="s">
        <v>13</v>
      </c>
      <c r="J418" s="24" t="s">
        <v>13</v>
      </c>
      <c r="K418" s="24" t="s">
        <v>13</v>
      </c>
      <c r="L418" s="24" t="s">
        <v>21</v>
      </c>
      <c r="M418" s="26">
        <v>1</v>
      </c>
      <c r="N418" s="24" t="s">
        <v>297</v>
      </c>
      <c r="O418" s="30" t="s">
        <v>13</v>
      </c>
      <c r="P418" s="28">
        <v>39211</v>
      </c>
      <c r="Q418" s="29">
        <v>35</v>
      </c>
      <c r="R418" s="24" t="s">
        <v>23</v>
      </c>
      <c r="S418" s="27" t="s">
        <v>20</v>
      </c>
    </row>
    <row r="419" spans="1:19" x14ac:dyDescent="0.2">
      <c r="A419" s="23" t="s">
        <v>287</v>
      </c>
      <c r="B419" s="24" t="s">
        <v>133</v>
      </c>
      <c r="C419" s="25">
        <v>19821</v>
      </c>
      <c r="D419" s="24" t="s">
        <v>13</v>
      </c>
      <c r="E419" s="24" t="s">
        <v>13</v>
      </c>
      <c r="F419" s="24" t="s">
        <v>13</v>
      </c>
      <c r="G419" s="24" t="s">
        <v>13</v>
      </c>
      <c r="H419" s="24" t="s">
        <v>13</v>
      </c>
      <c r="I419" s="24" t="s">
        <v>13</v>
      </c>
      <c r="J419" s="24" t="s">
        <v>13</v>
      </c>
      <c r="K419" s="24" t="s">
        <v>13</v>
      </c>
      <c r="L419" s="24" t="s">
        <v>21</v>
      </c>
      <c r="M419" s="26">
        <v>1</v>
      </c>
      <c r="N419" s="24" t="s">
        <v>298</v>
      </c>
      <c r="O419" s="30">
        <v>19.059999999999999</v>
      </c>
      <c r="P419" s="28" t="s">
        <v>13</v>
      </c>
      <c r="Q419" s="29">
        <v>26</v>
      </c>
      <c r="R419" s="24" t="s">
        <v>23</v>
      </c>
      <c r="S419" s="27" t="s">
        <v>20</v>
      </c>
    </row>
    <row r="420" spans="1:19" x14ac:dyDescent="0.2">
      <c r="A420" s="23" t="s">
        <v>287</v>
      </c>
      <c r="B420" s="24" t="s">
        <v>133</v>
      </c>
      <c r="C420" s="25">
        <v>19821</v>
      </c>
      <c r="D420" s="24" t="s">
        <v>13</v>
      </c>
      <c r="E420" s="24" t="s">
        <v>13</v>
      </c>
      <c r="F420" s="24" t="s">
        <v>13</v>
      </c>
      <c r="G420" s="24" t="s">
        <v>13</v>
      </c>
      <c r="H420" s="24" t="s">
        <v>13</v>
      </c>
      <c r="I420" s="24" t="s">
        <v>13</v>
      </c>
      <c r="J420" s="24" t="s">
        <v>13</v>
      </c>
      <c r="K420" s="24" t="s">
        <v>13</v>
      </c>
      <c r="L420" s="24" t="s">
        <v>21</v>
      </c>
      <c r="M420" s="26">
        <v>1</v>
      </c>
      <c r="N420" s="24" t="s">
        <v>255</v>
      </c>
      <c r="O420" s="30">
        <v>15.51</v>
      </c>
      <c r="P420" s="28" t="s">
        <v>13</v>
      </c>
      <c r="Q420" s="29">
        <v>15.5</v>
      </c>
      <c r="R420" s="24" t="s">
        <v>23</v>
      </c>
      <c r="S420" s="27" t="s">
        <v>20</v>
      </c>
    </row>
    <row r="421" spans="1:19" x14ac:dyDescent="0.2">
      <c r="A421" s="23" t="s">
        <v>287</v>
      </c>
      <c r="B421" s="24" t="s">
        <v>133</v>
      </c>
      <c r="C421" s="25">
        <v>19821</v>
      </c>
      <c r="D421" s="24" t="s">
        <v>13</v>
      </c>
      <c r="E421" s="24" t="s">
        <v>13</v>
      </c>
      <c r="F421" s="24" t="s">
        <v>13</v>
      </c>
      <c r="G421" s="24" t="s">
        <v>13</v>
      </c>
      <c r="H421" s="24" t="s">
        <v>13</v>
      </c>
      <c r="I421" s="24" t="s">
        <v>13</v>
      </c>
      <c r="J421" s="24" t="s">
        <v>13</v>
      </c>
      <c r="K421" s="24" t="s">
        <v>13</v>
      </c>
      <c r="L421" s="24" t="s">
        <v>21</v>
      </c>
      <c r="M421" s="26">
        <v>1</v>
      </c>
      <c r="N421" s="24" t="s">
        <v>255</v>
      </c>
      <c r="O421" s="30">
        <v>15.51</v>
      </c>
      <c r="P421" s="28" t="s">
        <v>13</v>
      </c>
      <c r="Q421" s="29">
        <v>18</v>
      </c>
      <c r="R421" s="24" t="s">
        <v>23</v>
      </c>
      <c r="S421" s="27" t="s">
        <v>20</v>
      </c>
    </row>
    <row r="422" spans="1:19" x14ac:dyDescent="0.2">
      <c r="A422" s="23" t="s">
        <v>287</v>
      </c>
      <c r="B422" s="24" t="s">
        <v>133</v>
      </c>
      <c r="C422" s="25">
        <v>19821</v>
      </c>
      <c r="D422" s="24" t="s">
        <v>13</v>
      </c>
      <c r="E422" s="24" t="s">
        <v>13</v>
      </c>
      <c r="F422" s="24" t="s">
        <v>13</v>
      </c>
      <c r="G422" s="24" t="s">
        <v>13</v>
      </c>
      <c r="H422" s="24" t="s">
        <v>13</v>
      </c>
      <c r="I422" s="24" t="s">
        <v>13</v>
      </c>
      <c r="J422" s="24" t="s">
        <v>13</v>
      </c>
      <c r="K422" s="24" t="s">
        <v>13</v>
      </c>
      <c r="L422" s="24" t="s">
        <v>47</v>
      </c>
      <c r="M422" s="26">
        <v>1</v>
      </c>
      <c r="N422" s="24" t="s">
        <v>292</v>
      </c>
      <c r="O422" s="30" t="s">
        <v>13</v>
      </c>
      <c r="P422" s="28">
        <v>50862</v>
      </c>
      <c r="Q422" s="29">
        <v>35</v>
      </c>
      <c r="R422" s="24" t="s">
        <v>16</v>
      </c>
      <c r="S422" s="27" t="s">
        <v>20</v>
      </c>
    </row>
    <row r="423" spans="1:19" x14ac:dyDescent="0.2">
      <c r="A423" s="23" t="s">
        <v>287</v>
      </c>
      <c r="B423" s="24" t="s">
        <v>133</v>
      </c>
      <c r="C423" s="25">
        <v>19821</v>
      </c>
      <c r="D423" s="24" t="s">
        <v>13</v>
      </c>
      <c r="E423" s="24" t="s">
        <v>13</v>
      </c>
      <c r="F423" s="24" t="s">
        <v>13</v>
      </c>
      <c r="G423" s="24" t="s">
        <v>13</v>
      </c>
      <c r="H423" s="24" t="s">
        <v>13</v>
      </c>
      <c r="I423" s="24" t="s">
        <v>13</v>
      </c>
      <c r="J423" s="24" t="s">
        <v>13</v>
      </c>
      <c r="K423" s="24" t="s">
        <v>13</v>
      </c>
      <c r="L423" s="24" t="s">
        <v>14</v>
      </c>
      <c r="M423" s="26">
        <v>1</v>
      </c>
      <c r="N423" s="24" t="s">
        <v>15</v>
      </c>
      <c r="O423" s="30" t="s">
        <v>13</v>
      </c>
      <c r="P423" s="28">
        <v>85000</v>
      </c>
      <c r="Q423" s="29">
        <v>35</v>
      </c>
      <c r="R423" s="24" t="s">
        <v>16</v>
      </c>
      <c r="S423" s="27" t="s">
        <v>17</v>
      </c>
    </row>
    <row r="424" spans="1:19" x14ac:dyDescent="0.2">
      <c r="A424" s="23" t="s">
        <v>287</v>
      </c>
      <c r="B424" s="24" t="s">
        <v>133</v>
      </c>
      <c r="C424" s="25">
        <v>19821</v>
      </c>
      <c r="D424" s="24" t="s">
        <v>13</v>
      </c>
      <c r="E424" s="24" t="s">
        <v>13</v>
      </c>
      <c r="F424" s="24" t="s">
        <v>13</v>
      </c>
      <c r="G424" s="24" t="s">
        <v>13</v>
      </c>
      <c r="H424" s="24" t="s">
        <v>13</v>
      </c>
      <c r="I424" s="24" t="s">
        <v>13</v>
      </c>
      <c r="J424" s="24" t="s">
        <v>13</v>
      </c>
      <c r="K424" s="24" t="s">
        <v>13</v>
      </c>
      <c r="L424" s="24" t="s">
        <v>154</v>
      </c>
      <c r="M424" s="26">
        <v>1</v>
      </c>
      <c r="N424" s="24" t="s">
        <v>301</v>
      </c>
      <c r="O424" s="30" t="s">
        <v>13</v>
      </c>
      <c r="P424" s="28">
        <v>57251</v>
      </c>
      <c r="Q424" s="29">
        <v>35</v>
      </c>
      <c r="R424" s="24" t="s">
        <v>16</v>
      </c>
      <c r="S424" s="27" t="s">
        <v>20</v>
      </c>
    </row>
    <row r="425" spans="1:19" x14ac:dyDescent="0.2">
      <c r="A425" s="23" t="s">
        <v>287</v>
      </c>
      <c r="B425" s="24" t="s">
        <v>133</v>
      </c>
      <c r="C425" s="25">
        <v>19821</v>
      </c>
      <c r="D425" s="24" t="s">
        <v>13</v>
      </c>
      <c r="E425" s="24" t="s">
        <v>13</v>
      </c>
      <c r="F425" s="24" t="s">
        <v>13</v>
      </c>
      <c r="G425" s="24" t="s">
        <v>13</v>
      </c>
      <c r="H425" s="24" t="s">
        <v>13</v>
      </c>
      <c r="I425" s="24" t="s">
        <v>13</v>
      </c>
      <c r="J425" s="24" t="s">
        <v>13</v>
      </c>
      <c r="K425" s="24" t="s">
        <v>13</v>
      </c>
      <c r="L425" s="24" t="s">
        <v>24</v>
      </c>
      <c r="M425" s="26">
        <v>1</v>
      </c>
      <c r="N425" s="24" t="s">
        <v>299</v>
      </c>
      <c r="O425" s="30">
        <v>23.06</v>
      </c>
      <c r="P425" s="28" t="s">
        <v>13</v>
      </c>
      <c r="Q425" s="29">
        <v>28</v>
      </c>
      <c r="R425" s="24" t="s">
        <v>23</v>
      </c>
      <c r="S425" s="27" t="s">
        <v>20</v>
      </c>
    </row>
    <row r="426" spans="1:19" x14ac:dyDescent="0.2">
      <c r="A426" s="23" t="s">
        <v>287</v>
      </c>
      <c r="B426" s="24" t="s">
        <v>133</v>
      </c>
      <c r="C426" s="25">
        <v>19821</v>
      </c>
      <c r="D426" s="24" t="s">
        <v>13</v>
      </c>
      <c r="E426" s="24" t="s">
        <v>13</v>
      </c>
      <c r="F426" s="24" t="s">
        <v>13</v>
      </c>
      <c r="G426" s="24" t="s">
        <v>13</v>
      </c>
      <c r="H426" s="24" t="s">
        <v>13</v>
      </c>
      <c r="I426" s="24" t="s">
        <v>13</v>
      </c>
      <c r="J426" s="24" t="s">
        <v>13</v>
      </c>
      <c r="K426" s="24" t="s">
        <v>13</v>
      </c>
      <c r="L426" s="24" t="s">
        <v>24</v>
      </c>
      <c r="M426" s="26">
        <v>1</v>
      </c>
      <c r="N426" s="24" t="s">
        <v>300</v>
      </c>
      <c r="O426" s="30">
        <v>19.739999999999998</v>
      </c>
      <c r="P426" s="28" t="s">
        <v>13</v>
      </c>
      <c r="Q426" s="29">
        <v>22</v>
      </c>
      <c r="R426" s="24" t="s">
        <v>23</v>
      </c>
      <c r="S426" s="27" t="s">
        <v>20</v>
      </c>
    </row>
    <row r="427" spans="1:19" x14ac:dyDescent="0.2">
      <c r="A427" s="23" t="s">
        <v>287</v>
      </c>
      <c r="B427" s="24" t="s">
        <v>133</v>
      </c>
      <c r="C427" s="25">
        <v>19821</v>
      </c>
      <c r="D427" s="24" t="s">
        <v>13</v>
      </c>
      <c r="E427" s="24" t="s">
        <v>13</v>
      </c>
      <c r="F427" s="24" t="s">
        <v>13</v>
      </c>
      <c r="G427" s="24" t="s">
        <v>13</v>
      </c>
      <c r="H427" s="24" t="s">
        <v>13</v>
      </c>
      <c r="I427" s="24" t="s">
        <v>13</v>
      </c>
      <c r="J427" s="24" t="s">
        <v>13</v>
      </c>
      <c r="K427" s="24" t="s">
        <v>13</v>
      </c>
      <c r="L427" s="24" t="s">
        <v>45</v>
      </c>
      <c r="M427" s="26">
        <v>1</v>
      </c>
      <c r="N427" s="24" t="s">
        <v>73</v>
      </c>
      <c r="O427" s="30" t="s">
        <v>13</v>
      </c>
      <c r="P427" s="28">
        <v>61227</v>
      </c>
      <c r="Q427" s="29">
        <v>35</v>
      </c>
      <c r="R427" s="24" t="s">
        <v>37</v>
      </c>
      <c r="S427" s="27" t="s">
        <v>20</v>
      </c>
    </row>
    <row r="428" spans="1:19" x14ac:dyDescent="0.2">
      <c r="A428" s="23" t="s">
        <v>287</v>
      </c>
      <c r="B428" s="24" t="s">
        <v>133</v>
      </c>
      <c r="C428" s="25">
        <v>19821</v>
      </c>
      <c r="D428" s="24" t="s">
        <v>13</v>
      </c>
      <c r="E428" s="24" t="s">
        <v>13</v>
      </c>
      <c r="F428" s="24" t="s">
        <v>13</v>
      </c>
      <c r="G428" s="24" t="s">
        <v>13</v>
      </c>
      <c r="H428" s="24" t="s">
        <v>13</v>
      </c>
      <c r="I428" s="24" t="s">
        <v>13</v>
      </c>
      <c r="J428" s="24" t="s">
        <v>13</v>
      </c>
      <c r="K428" s="24" t="s">
        <v>13</v>
      </c>
      <c r="L428" s="24" t="s">
        <v>51</v>
      </c>
      <c r="M428" s="26">
        <v>1</v>
      </c>
      <c r="N428" s="24" t="s">
        <v>294</v>
      </c>
      <c r="O428" s="30" t="s">
        <v>13</v>
      </c>
      <c r="P428" s="28">
        <v>50862</v>
      </c>
      <c r="Q428" s="29">
        <v>35</v>
      </c>
      <c r="R428" s="24" t="s">
        <v>16</v>
      </c>
      <c r="S428" s="27" t="s">
        <v>20</v>
      </c>
    </row>
    <row r="429" spans="1:19" x14ac:dyDescent="0.2">
      <c r="A429" s="23" t="s">
        <v>287</v>
      </c>
      <c r="B429" s="24" t="s">
        <v>133</v>
      </c>
      <c r="C429" s="25">
        <v>19821</v>
      </c>
      <c r="D429" s="24" t="s">
        <v>13</v>
      </c>
      <c r="E429" s="24" t="s">
        <v>13</v>
      </c>
      <c r="F429" s="24" t="s">
        <v>13</v>
      </c>
      <c r="G429" s="24" t="s">
        <v>13</v>
      </c>
      <c r="H429" s="24" t="s">
        <v>13</v>
      </c>
      <c r="I429" s="24" t="s">
        <v>13</v>
      </c>
      <c r="J429" s="24" t="s">
        <v>13</v>
      </c>
      <c r="K429" s="24" t="s">
        <v>13</v>
      </c>
      <c r="L429" s="24" t="s">
        <v>18</v>
      </c>
      <c r="M429" s="26">
        <v>1</v>
      </c>
      <c r="N429" s="24" t="s">
        <v>293</v>
      </c>
      <c r="O429" s="30" t="s">
        <v>13</v>
      </c>
      <c r="P429" s="28">
        <v>64085</v>
      </c>
      <c r="Q429" s="29">
        <v>35</v>
      </c>
      <c r="R429" s="24" t="s">
        <v>16</v>
      </c>
      <c r="S429" s="27" t="s">
        <v>17</v>
      </c>
    </row>
    <row r="430" spans="1:19" x14ac:dyDescent="0.2">
      <c r="A430" s="23" t="s">
        <v>287</v>
      </c>
      <c r="B430" s="24" t="s">
        <v>133</v>
      </c>
      <c r="C430" s="25">
        <v>19821</v>
      </c>
      <c r="D430" s="24" t="s">
        <v>13</v>
      </c>
      <c r="E430" s="24" t="s">
        <v>13</v>
      </c>
      <c r="F430" s="24" t="s">
        <v>13</v>
      </c>
      <c r="G430" s="24" t="s">
        <v>13</v>
      </c>
      <c r="H430" s="24" t="s">
        <v>13</v>
      </c>
      <c r="I430" s="24" t="s">
        <v>13</v>
      </c>
      <c r="J430" s="24" t="s">
        <v>13</v>
      </c>
      <c r="K430" s="24" t="s">
        <v>13</v>
      </c>
      <c r="L430" s="24" t="s">
        <v>18</v>
      </c>
      <c r="M430" s="26">
        <v>1</v>
      </c>
      <c r="N430" s="24" t="s">
        <v>295</v>
      </c>
      <c r="O430" s="30" t="s">
        <v>13</v>
      </c>
      <c r="P430" s="28">
        <v>45370</v>
      </c>
      <c r="Q430" s="29">
        <v>35</v>
      </c>
      <c r="R430" s="24" t="s">
        <v>23</v>
      </c>
      <c r="S430" s="27" t="s">
        <v>20</v>
      </c>
    </row>
    <row r="431" spans="1:19" x14ac:dyDescent="0.2">
      <c r="A431" s="23" t="s">
        <v>287</v>
      </c>
      <c r="B431" s="24" t="s">
        <v>133</v>
      </c>
      <c r="C431" s="25">
        <v>19821</v>
      </c>
      <c r="D431" s="24" t="s">
        <v>13</v>
      </c>
      <c r="E431" s="24" t="s">
        <v>13</v>
      </c>
      <c r="F431" s="24" t="s">
        <v>13</v>
      </c>
      <c r="G431" s="24" t="s">
        <v>13</v>
      </c>
      <c r="H431" s="24" t="s">
        <v>13</v>
      </c>
      <c r="I431" s="24" t="s">
        <v>13</v>
      </c>
      <c r="J431" s="24" t="s">
        <v>13</v>
      </c>
      <c r="K431" s="24" t="s">
        <v>13</v>
      </c>
      <c r="L431" s="24" t="s">
        <v>18</v>
      </c>
      <c r="M431" s="26">
        <v>1</v>
      </c>
      <c r="N431" s="24" t="s">
        <v>295</v>
      </c>
      <c r="O431" s="30">
        <v>19.059999999999999</v>
      </c>
      <c r="P431" s="28" t="s">
        <v>13</v>
      </c>
      <c r="Q431" s="29">
        <v>14</v>
      </c>
      <c r="R431" s="24" t="s">
        <v>23</v>
      </c>
      <c r="S431" s="27" t="s">
        <v>20</v>
      </c>
    </row>
    <row r="432" spans="1:19" x14ac:dyDescent="0.2">
      <c r="A432" s="15" t="s">
        <v>479</v>
      </c>
      <c r="B432" s="16" t="s">
        <v>133</v>
      </c>
      <c r="C432" s="17">
        <v>1920</v>
      </c>
      <c r="D432" s="18">
        <v>25</v>
      </c>
      <c r="E432" s="18">
        <v>0.63</v>
      </c>
      <c r="F432" s="18">
        <v>25</v>
      </c>
      <c r="G432" s="18">
        <v>0.63</v>
      </c>
      <c r="H432" s="18">
        <v>31</v>
      </c>
      <c r="I432" s="18">
        <v>0.78</v>
      </c>
      <c r="J432" s="18">
        <v>56</v>
      </c>
      <c r="K432" s="18">
        <v>1.4</v>
      </c>
      <c r="L432" s="16"/>
      <c r="M432" s="19">
        <v>5</v>
      </c>
      <c r="N432" s="16"/>
      <c r="O432" s="20">
        <v>16.4375</v>
      </c>
      <c r="P432" s="22" t="s">
        <v>13</v>
      </c>
      <c r="Q432" s="18">
        <v>14</v>
      </c>
      <c r="R432" s="16"/>
      <c r="S432" s="22"/>
    </row>
    <row r="433" spans="1:19" x14ac:dyDescent="0.2">
      <c r="A433" s="23" t="s">
        <v>479</v>
      </c>
      <c r="B433" s="24" t="s">
        <v>133</v>
      </c>
      <c r="C433" s="25">
        <v>1920</v>
      </c>
      <c r="D433" s="24" t="s">
        <v>13</v>
      </c>
      <c r="E433" s="24" t="s">
        <v>13</v>
      </c>
      <c r="F433" s="24" t="s">
        <v>13</v>
      </c>
      <c r="G433" s="24" t="s">
        <v>13</v>
      </c>
      <c r="H433" s="24" t="s">
        <v>13</v>
      </c>
      <c r="I433" s="24" t="s">
        <v>13</v>
      </c>
      <c r="J433" s="24" t="s">
        <v>13</v>
      </c>
      <c r="K433" s="24" t="s">
        <v>13</v>
      </c>
      <c r="L433" s="24" t="s">
        <v>21</v>
      </c>
      <c r="M433" s="26">
        <v>1</v>
      </c>
      <c r="N433" s="24" t="s">
        <v>22</v>
      </c>
      <c r="O433" s="30">
        <v>13.25</v>
      </c>
      <c r="P433" s="27" t="s">
        <v>13</v>
      </c>
      <c r="Q433" s="29">
        <v>23</v>
      </c>
      <c r="R433" s="24" t="s">
        <v>37</v>
      </c>
      <c r="S433" s="27" t="s">
        <v>20</v>
      </c>
    </row>
    <row r="434" spans="1:19" x14ac:dyDescent="0.2">
      <c r="A434" s="23" t="s">
        <v>479</v>
      </c>
      <c r="B434" s="24" t="s">
        <v>133</v>
      </c>
      <c r="C434" s="25">
        <v>1920</v>
      </c>
      <c r="D434" s="24" t="s">
        <v>13</v>
      </c>
      <c r="E434" s="24" t="s">
        <v>13</v>
      </c>
      <c r="F434" s="24" t="s">
        <v>13</v>
      </c>
      <c r="G434" s="24" t="s">
        <v>13</v>
      </c>
      <c r="H434" s="24" t="s">
        <v>13</v>
      </c>
      <c r="I434" s="24" t="s">
        <v>13</v>
      </c>
      <c r="J434" s="24" t="s">
        <v>13</v>
      </c>
      <c r="K434" s="24" t="s">
        <v>13</v>
      </c>
      <c r="L434" s="24" t="s">
        <v>21</v>
      </c>
      <c r="M434" s="26">
        <v>1</v>
      </c>
      <c r="N434" s="24" t="s">
        <v>22</v>
      </c>
      <c r="O434" s="30">
        <v>13.25</v>
      </c>
      <c r="P434" s="27" t="s">
        <v>13</v>
      </c>
      <c r="Q434" s="29">
        <v>5</v>
      </c>
      <c r="R434" s="24" t="s">
        <v>37</v>
      </c>
      <c r="S434" s="27" t="s">
        <v>20</v>
      </c>
    </row>
    <row r="435" spans="1:19" x14ac:dyDescent="0.2">
      <c r="A435" s="23" t="s">
        <v>479</v>
      </c>
      <c r="B435" s="24" t="s">
        <v>133</v>
      </c>
      <c r="C435" s="25">
        <v>1920</v>
      </c>
      <c r="D435" s="24" t="s">
        <v>13</v>
      </c>
      <c r="E435" s="24" t="s">
        <v>13</v>
      </c>
      <c r="F435" s="24" t="s">
        <v>13</v>
      </c>
      <c r="G435" s="24" t="s">
        <v>13</v>
      </c>
      <c r="H435" s="24" t="s">
        <v>13</v>
      </c>
      <c r="I435" s="24" t="s">
        <v>13</v>
      </c>
      <c r="J435" s="24" t="s">
        <v>13</v>
      </c>
      <c r="K435" s="24" t="s">
        <v>13</v>
      </c>
      <c r="L435" s="24" t="s">
        <v>21</v>
      </c>
      <c r="M435" s="26">
        <v>2</v>
      </c>
      <c r="N435" s="24" t="s">
        <v>22</v>
      </c>
      <c r="O435" s="30">
        <v>13.25</v>
      </c>
      <c r="P435" s="27" t="s">
        <v>13</v>
      </c>
      <c r="Q435" s="29">
        <v>3</v>
      </c>
      <c r="R435" s="24" t="s">
        <v>37</v>
      </c>
      <c r="S435" s="27" t="s">
        <v>20</v>
      </c>
    </row>
    <row r="436" spans="1:19" x14ac:dyDescent="0.2">
      <c r="A436" s="23" t="s">
        <v>479</v>
      </c>
      <c r="B436" s="24" t="s">
        <v>133</v>
      </c>
      <c r="C436" s="25">
        <v>1920</v>
      </c>
      <c r="D436" s="24" t="s">
        <v>13</v>
      </c>
      <c r="E436" s="24" t="s">
        <v>13</v>
      </c>
      <c r="F436" s="24" t="s">
        <v>13</v>
      </c>
      <c r="G436" s="24" t="s">
        <v>13</v>
      </c>
      <c r="H436" s="24" t="s">
        <v>13</v>
      </c>
      <c r="I436" s="24" t="s">
        <v>13</v>
      </c>
      <c r="J436" s="24" t="s">
        <v>13</v>
      </c>
      <c r="K436" s="24" t="s">
        <v>13</v>
      </c>
      <c r="L436" s="24" t="s">
        <v>14</v>
      </c>
      <c r="M436" s="26">
        <v>1</v>
      </c>
      <c r="N436" s="24" t="s">
        <v>15</v>
      </c>
      <c r="O436" s="30">
        <v>26</v>
      </c>
      <c r="P436" s="27" t="s">
        <v>13</v>
      </c>
      <c r="Q436" s="29">
        <v>25</v>
      </c>
      <c r="R436" s="24" t="s">
        <v>16</v>
      </c>
      <c r="S436" s="27" t="s">
        <v>17</v>
      </c>
    </row>
    <row r="437" spans="1:19" x14ac:dyDescent="0.2">
      <c r="A437" s="15" t="s">
        <v>258</v>
      </c>
      <c r="B437" s="16" t="s">
        <v>259</v>
      </c>
      <c r="C437" s="17">
        <v>34114</v>
      </c>
      <c r="D437" s="18">
        <v>164</v>
      </c>
      <c r="E437" s="18">
        <v>4.0999999999999996</v>
      </c>
      <c r="F437" s="18">
        <v>304</v>
      </c>
      <c r="G437" s="18">
        <v>7.6</v>
      </c>
      <c r="H437" s="18">
        <v>393</v>
      </c>
      <c r="I437" s="18">
        <v>9.83</v>
      </c>
      <c r="J437" s="18">
        <v>697</v>
      </c>
      <c r="K437" s="18">
        <v>17.43</v>
      </c>
      <c r="L437" s="16"/>
      <c r="M437" s="19">
        <v>29</v>
      </c>
      <c r="N437" s="16"/>
      <c r="O437" s="20">
        <v>14.51</v>
      </c>
      <c r="P437" s="21">
        <v>49800.5</v>
      </c>
      <c r="Q437" s="18">
        <v>27.11111</v>
      </c>
      <c r="R437" s="16"/>
      <c r="S437" s="22"/>
    </row>
    <row r="438" spans="1:19" x14ac:dyDescent="0.2">
      <c r="A438" s="23" t="s">
        <v>258</v>
      </c>
      <c r="B438" s="24" t="s">
        <v>259</v>
      </c>
      <c r="C438" s="25">
        <v>34114</v>
      </c>
      <c r="D438" s="24" t="s">
        <v>13</v>
      </c>
      <c r="E438" s="24" t="s">
        <v>13</v>
      </c>
      <c r="F438" s="24" t="s">
        <v>13</v>
      </c>
      <c r="G438" s="24" t="s">
        <v>13</v>
      </c>
      <c r="H438" s="24" t="s">
        <v>13</v>
      </c>
      <c r="I438" s="24" t="s">
        <v>13</v>
      </c>
      <c r="J438" s="24" t="s">
        <v>13</v>
      </c>
      <c r="K438" s="24" t="s">
        <v>13</v>
      </c>
      <c r="L438" s="24" t="s">
        <v>32</v>
      </c>
      <c r="M438" s="26">
        <v>1</v>
      </c>
      <c r="N438" s="24" t="s">
        <v>137</v>
      </c>
      <c r="O438" s="30" t="s">
        <v>13</v>
      </c>
      <c r="P438" s="28">
        <v>32640</v>
      </c>
      <c r="Q438" s="29">
        <v>35</v>
      </c>
      <c r="R438" s="24" t="s">
        <v>37</v>
      </c>
      <c r="S438" s="27" t="s">
        <v>20</v>
      </c>
    </row>
    <row r="439" spans="1:19" x14ac:dyDescent="0.2">
      <c r="A439" s="23" t="s">
        <v>258</v>
      </c>
      <c r="B439" s="24" t="s">
        <v>259</v>
      </c>
      <c r="C439" s="25">
        <v>34114</v>
      </c>
      <c r="D439" s="24" t="s">
        <v>13</v>
      </c>
      <c r="E439" s="24" t="s">
        <v>13</v>
      </c>
      <c r="F439" s="24" t="s">
        <v>13</v>
      </c>
      <c r="G439" s="24" t="s">
        <v>13</v>
      </c>
      <c r="H439" s="24" t="s">
        <v>13</v>
      </c>
      <c r="I439" s="24" t="s">
        <v>13</v>
      </c>
      <c r="J439" s="24" t="s">
        <v>13</v>
      </c>
      <c r="K439" s="24" t="s">
        <v>13</v>
      </c>
      <c r="L439" s="24" t="s">
        <v>38</v>
      </c>
      <c r="M439" s="26">
        <v>1</v>
      </c>
      <c r="N439" s="24" t="s">
        <v>261</v>
      </c>
      <c r="O439" s="30" t="s">
        <v>13</v>
      </c>
      <c r="P439" s="28">
        <v>50000</v>
      </c>
      <c r="Q439" s="29">
        <v>35</v>
      </c>
      <c r="R439" s="24" t="s">
        <v>16</v>
      </c>
      <c r="S439" s="27" t="s">
        <v>17</v>
      </c>
    </row>
    <row r="440" spans="1:19" x14ac:dyDescent="0.2">
      <c r="A440" s="23" t="s">
        <v>258</v>
      </c>
      <c r="B440" s="24" t="s">
        <v>259</v>
      </c>
      <c r="C440" s="25">
        <v>34114</v>
      </c>
      <c r="D440" s="24" t="s">
        <v>13</v>
      </c>
      <c r="E440" s="24" t="s">
        <v>13</v>
      </c>
      <c r="F440" s="24" t="s">
        <v>13</v>
      </c>
      <c r="G440" s="24" t="s">
        <v>13</v>
      </c>
      <c r="H440" s="24" t="s">
        <v>13</v>
      </c>
      <c r="I440" s="24" t="s">
        <v>13</v>
      </c>
      <c r="J440" s="24" t="s">
        <v>13</v>
      </c>
      <c r="K440" s="24" t="s">
        <v>13</v>
      </c>
      <c r="L440" s="24" t="s">
        <v>38</v>
      </c>
      <c r="M440" s="26">
        <v>1</v>
      </c>
      <c r="N440" s="24" t="s">
        <v>264</v>
      </c>
      <c r="O440" s="30">
        <v>16</v>
      </c>
      <c r="P440" s="28" t="s">
        <v>13</v>
      </c>
      <c r="Q440" s="29">
        <v>24</v>
      </c>
      <c r="R440" s="24" t="s">
        <v>16</v>
      </c>
      <c r="S440" s="27" t="s">
        <v>17</v>
      </c>
    </row>
    <row r="441" spans="1:19" x14ac:dyDescent="0.2">
      <c r="A441" s="23" t="s">
        <v>258</v>
      </c>
      <c r="B441" s="24" t="s">
        <v>259</v>
      </c>
      <c r="C441" s="25">
        <v>34114</v>
      </c>
      <c r="D441" s="24" t="s">
        <v>13</v>
      </c>
      <c r="E441" s="24" t="s">
        <v>13</v>
      </c>
      <c r="F441" s="24" t="s">
        <v>13</v>
      </c>
      <c r="G441" s="24" t="s">
        <v>13</v>
      </c>
      <c r="H441" s="24" t="s">
        <v>13</v>
      </c>
      <c r="I441" s="24" t="s">
        <v>13</v>
      </c>
      <c r="J441" s="24" t="s">
        <v>13</v>
      </c>
      <c r="K441" s="24" t="s">
        <v>13</v>
      </c>
      <c r="L441" s="24" t="s">
        <v>65</v>
      </c>
      <c r="M441" s="26">
        <v>1</v>
      </c>
      <c r="N441" s="24" t="s">
        <v>232</v>
      </c>
      <c r="O441" s="30" t="s">
        <v>13</v>
      </c>
      <c r="P441" s="28">
        <v>59160</v>
      </c>
      <c r="Q441" s="29">
        <v>35</v>
      </c>
      <c r="R441" s="24" t="s">
        <v>79</v>
      </c>
      <c r="S441" s="27" t="s">
        <v>17</v>
      </c>
    </row>
    <row r="442" spans="1:19" x14ac:dyDescent="0.2">
      <c r="A442" s="23" t="s">
        <v>258</v>
      </c>
      <c r="B442" s="24" t="s">
        <v>259</v>
      </c>
      <c r="C442" s="25">
        <v>34114</v>
      </c>
      <c r="D442" s="24" t="s">
        <v>13</v>
      </c>
      <c r="E442" s="24" t="s">
        <v>13</v>
      </c>
      <c r="F442" s="24" t="s">
        <v>13</v>
      </c>
      <c r="G442" s="24" t="s">
        <v>13</v>
      </c>
      <c r="H442" s="24" t="s">
        <v>13</v>
      </c>
      <c r="I442" s="24" t="s">
        <v>13</v>
      </c>
      <c r="J442" s="24" t="s">
        <v>13</v>
      </c>
      <c r="K442" s="24" t="s">
        <v>13</v>
      </c>
      <c r="L442" s="24" t="s">
        <v>21</v>
      </c>
      <c r="M442" s="26">
        <v>1</v>
      </c>
      <c r="N442" s="24" t="s">
        <v>72</v>
      </c>
      <c r="O442" s="30" t="s">
        <v>13</v>
      </c>
      <c r="P442" s="28">
        <v>43043</v>
      </c>
      <c r="Q442" s="29">
        <v>35</v>
      </c>
      <c r="R442" s="24" t="s">
        <v>37</v>
      </c>
      <c r="S442" s="27" t="s">
        <v>17</v>
      </c>
    </row>
    <row r="443" spans="1:19" x14ac:dyDescent="0.2">
      <c r="A443" s="23" t="s">
        <v>258</v>
      </c>
      <c r="B443" s="24" t="s">
        <v>259</v>
      </c>
      <c r="C443" s="25">
        <v>34114</v>
      </c>
      <c r="D443" s="24" t="s">
        <v>13</v>
      </c>
      <c r="E443" s="24" t="s">
        <v>13</v>
      </c>
      <c r="F443" s="24" t="s">
        <v>13</v>
      </c>
      <c r="G443" s="24" t="s">
        <v>13</v>
      </c>
      <c r="H443" s="24" t="s">
        <v>13</v>
      </c>
      <c r="I443" s="24" t="s">
        <v>13</v>
      </c>
      <c r="J443" s="24" t="s">
        <v>13</v>
      </c>
      <c r="K443" s="24" t="s">
        <v>13</v>
      </c>
      <c r="L443" s="24" t="s">
        <v>21</v>
      </c>
      <c r="M443" s="26">
        <v>1</v>
      </c>
      <c r="N443" s="24" t="s">
        <v>262</v>
      </c>
      <c r="O443" s="30" t="s">
        <v>13</v>
      </c>
      <c r="P443" s="28">
        <v>38201</v>
      </c>
      <c r="Q443" s="29">
        <v>35</v>
      </c>
      <c r="R443" s="24" t="s">
        <v>37</v>
      </c>
      <c r="S443" s="27" t="s">
        <v>17</v>
      </c>
    </row>
    <row r="444" spans="1:19" x14ac:dyDescent="0.2">
      <c r="A444" s="23" t="s">
        <v>258</v>
      </c>
      <c r="B444" s="24" t="s">
        <v>259</v>
      </c>
      <c r="C444" s="25">
        <v>34114</v>
      </c>
      <c r="D444" s="24" t="s">
        <v>13</v>
      </c>
      <c r="E444" s="24" t="s">
        <v>13</v>
      </c>
      <c r="F444" s="24" t="s">
        <v>13</v>
      </c>
      <c r="G444" s="24" t="s">
        <v>13</v>
      </c>
      <c r="H444" s="24" t="s">
        <v>13</v>
      </c>
      <c r="I444" s="24" t="s">
        <v>13</v>
      </c>
      <c r="J444" s="24" t="s">
        <v>13</v>
      </c>
      <c r="K444" s="24" t="s">
        <v>13</v>
      </c>
      <c r="L444" s="24" t="s">
        <v>21</v>
      </c>
      <c r="M444" s="26">
        <v>7</v>
      </c>
      <c r="N444" s="24" t="s">
        <v>217</v>
      </c>
      <c r="O444" s="30">
        <v>12.25</v>
      </c>
      <c r="P444" s="28" t="s">
        <v>13</v>
      </c>
      <c r="Q444" s="29">
        <v>19</v>
      </c>
      <c r="R444" s="24" t="s">
        <v>23</v>
      </c>
      <c r="S444" s="27" t="s">
        <v>20</v>
      </c>
    </row>
    <row r="445" spans="1:19" x14ac:dyDescent="0.2">
      <c r="A445" s="23" t="s">
        <v>258</v>
      </c>
      <c r="B445" s="24" t="s">
        <v>259</v>
      </c>
      <c r="C445" s="25">
        <v>34114</v>
      </c>
      <c r="D445" s="24" t="s">
        <v>13</v>
      </c>
      <c r="E445" s="24" t="s">
        <v>13</v>
      </c>
      <c r="F445" s="24" t="s">
        <v>13</v>
      </c>
      <c r="G445" s="24" t="s">
        <v>13</v>
      </c>
      <c r="H445" s="24" t="s">
        <v>13</v>
      </c>
      <c r="I445" s="24" t="s">
        <v>13</v>
      </c>
      <c r="J445" s="24" t="s">
        <v>13</v>
      </c>
      <c r="K445" s="24" t="s">
        <v>13</v>
      </c>
      <c r="L445" s="24" t="s">
        <v>21</v>
      </c>
      <c r="M445" s="26">
        <v>1</v>
      </c>
      <c r="N445" s="24" t="s">
        <v>270</v>
      </c>
      <c r="O445" s="30">
        <v>12.64</v>
      </c>
      <c r="P445" s="28" t="s">
        <v>13</v>
      </c>
      <c r="Q445" s="29">
        <v>19</v>
      </c>
      <c r="R445" s="24" t="s">
        <v>23</v>
      </c>
      <c r="S445" s="27" t="s">
        <v>20</v>
      </c>
    </row>
    <row r="446" spans="1:19" x14ac:dyDescent="0.2">
      <c r="A446" s="23" t="s">
        <v>258</v>
      </c>
      <c r="B446" s="24" t="s">
        <v>259</v>
      </c>
      <c r="C446" s="25">
        <v>34114</v>
      </c>
      <c r="D446" s="24" t="s">
        <v>13</v>
      </c>
      <c r="E446" s="24" t="s">
        <v>13</v>
      </c>
      <c r="F446" s="24" t="s">
        <v>13</v>
      </c>
      <c r="G446" s="24" t="s">
        <v>13</v>
      </c>
      <c r="H446" s="24" t="s">
        <v>13</v>
      </c>
      <c r="I446" s="24" t="s">
        <v>13</v>
      </c>
      <c r="J446" s="24" t="s">
        <v>13</v>
      </c>
      <c r="K446" s="24" t="s">
        <v>13</v>
      </c>
      <c r="L446" s="24" t="s">
        <v>21</v>
      </c>
      <c r="M446" s="26">
        <v>1</v>
      </c>
      <c r="N446" s="24" t="s">
        <v>217</v>
      </c>
      <c r="O446" s="30">
        <v>15.07</v>
      </c>
      <c r="P446" s="28" t="s">
        <v>13</v>
      </c>
      <c r="Q446" s="29">
        <v>19</v>
      </c>
      <c r="R446" s="24" t="s">
        <v>23</v>
      </c>
      <c r="S446" s="27" t="s">
        <v>20</v>
      </c>
    </row>
    <row r="447" spans="1:19" x14ac:dyDescent="0.2">
      <c r="A447" s="23" t="s">
        <v>258</v>
      </c>
      <c r="B447" s="24" t="s">
        <v>259</v>
      </c>
      <c r="C447" s="25">
        <v>34114</v>
      </c>
      <c r="D447" s="24" t="s">
        <v>13</v>
      </c>
      <c r="E447" s="24" t="s">
        <v>13</v>
      </c>
      <c r="F447" s="24" t="s">
        <v>13</v>
      </c>
      <c r="G447" s="24" t="s">
        <v>13</v>
      </c>
      <c r="H447" s="24" t="s">
        <v>13</v>
      </c>
      <c r="I447" s="24" t="s">
        <v>13</v>
      </c>
      <c r="J447" s="24" t="s">
        <v>13</v>
      </c>
      <c r="K447" s="24" t="s">
        <v>13</v>
      </c>
      <c r="L447" s="24" t="s">
        <v>21</v>
      </c>
      <c r="M447" s="26">
        <v>1</v>
      </c>
      <c r="N447" s="24" t="s">
        <v>108</v>
      </c>
      <c r="O447" s="30">
        <v>14.25</v>
      </c>
      <c r="P447" s="28" t="s">
        <v>13</v>
      </c>
      <c r="Q447" s="29">
        <v>20</v>
      </c>
      <c r="R447" s="24" t="s">
        <v>23</v>
      </c>
      <c r="S447" s="27" t="s">
        <v>17</v>
      </c>
    </row>
    <row r="448" spans="1:19" x14ac:dyDescent="0.2">
      <c r="A448" s="23" t="s">
        <v>258</v>
      </c>
      <c r="B448" s="24" t="s">
        <v>259</v>
      </c>
      <c r="C448" s="25">
        <v>34114</v>
      </c>
      <c r="D448" s="24" t="s">
        <v>13</v>
      </c>
      <c r="E448" s="24" t="s">
        <v>13</v>
      </c>
      <c r="F448" s="24" t="s">
        <v>13</v>
      </c>
      <c r="G448" s="24" t="s">
        <v>13</v>
      </c>
      <c r="H448" s="24" t="s">
        <v>13</v>
      </c>
      <c r="I448" s="24" t="s">
        <v>13</v>
      </c>
      <c r="J448" s="24" t="s">
        <v>13</v>
      </c>
      <c r="K448" s="24" t="s">
        <v>13</v>
      </c>
      <c r="L448" s="24" t="s">
        <v>14</v>
      </c>
      <c r="M448" s="26">
        <v>1</v>
      </c>
      <c r="N448" s="24" t="s">
        <v>14</v>
      </c>
      <c r="O448" s="30" t="s">
        <v>13</v>
      </c>
      <c r="P448" s="28">
        <v>69360</v>
      </c>
      <c r="Q448" s="29">
        <v>35</v>
      </c>
      <c r="R448" s="24" t="s">
        <v>16</v>
      </c>
      <c r="S448" s="27" t="s">
        <v>17</v>
      </c>
    </row>
    <row r="449" spans="1:19" x14ac:dyDescent="0.2">
      <c r="A449" s="23" t="s">
        <v>258</v>
      </c>
      <c r="B449" s="24" t="s">
        <v>259</v>
      </c>
      <c r="C449" s="25">
        <v>34114</v>
      </c>
      <c r="D449" s="24" t="s">
        <v>13</v>
      </c>
      <c r="E449" s="24" t="s">
        <v>13</v>
      </c>
      <c r="F449" s="24" t="s">
        <v>13</v>
      </c>
      <c r="G449" s="24" t="s">
        <v>13</v>
      </c>
      <c r="H449" s="24" t="s">
        <v>13</v>
      </c>
      <c r="I449" s="24" t="s">
        <v>13</v>
      </c>
      <c r="J449" s="24" t="s">
        <v>13</v>
      </c>
      <c r="K449" s="24" t="s">
        <v>13</v>
      </c>
      <c r="L449" s="24" t="s">
        <v>24</v>
      </c>
      <c r="M449" s="26">
        <v>1</v>
      </c>
      <c r="N449" s="24" t="s">
        <v>265</v>
      </c>
      <c r="O449" s="30">
        <v>20</v>
      </c>
      <c r="P449" s="28" t="s">
        <v>13</v>
      </c>
      <c r="Q449" s="29">
        <v>25</v>
      </c>
      <c r="R449" s="24" t="s">
        <v>23</v>
      </c>
      <c r="S449" s="27" t="s">
        <v>20</v>
      </c>
    </row>
    <row r="450" spans="1:19" x14ac:dyDescent="0.2">
      <c r="A450" s="23" t="s">
        <v>258</v>
      </c>
      <c r="B450" s="24" t="s">
        <v>259</v>
      </c>
      <c r="C450" s="25">
        <v>34114</v>
      </c>
      <c r="D450" s="24" t="s">
        <v>13</v>
      </c>
      <c r="E450" s="24" t="s">
        <v>13</v>
      </c>
      <c r="F450" s="24" t="s">
        <v>13</v>
      </c>
      <c r="G450" s="24" t="s">
        <v>13</v>
      </c>
      <c r="H450" s="24" t="s">
        <v>13</v>
      </c>
      <c r="I450" s="24" t="s">
        <v>13</v>
      </c>
      <c r="J450" s="24" t="s">
        <v>13</v>
      </c>
      <c r="K450" s="24" t="s">
        <v>13</v>
      </c>
      <c r="L450" s="24" t="s">
        <v>24</v>
      </c>
      <c r="M450" s="26">
        <v>1</v>
      </c>
      <c r="N450" s="24" t="s">
        <v>266</v>
      </c>
      <c r="O450" s="30">
        <v>14.05</v>
      </c>
      <c r="P450" s="28" t="s">
        <v>13</v>
      </c>
      <c r="Q450" s="29">
        <v>20</v>
      </c>
      <c r="R450" s="24" t="s">
        <v>23</v>
      </c>
      <c r="S450" s="27" t="s">
        <v>20</v>
      </c>
    </row>
    <row r="451" spans="1:19" x14ac:dyDescent="0.2">
      <c r="A451" s="23" t="s">
        <v>258</v>
      </c>
      <c r="B451" s="24" t="s">
        <v>259</v>
      </c>
      <c r="C451" s="25">
        <v>34114</v>
      </c>
      <c r="D451" s="24" t="s">
        <v>13</v>
      </c>
      <c r="E451" s="24" t="s">
        <v>13</v>
      </c>
      <c r="F451" s="24" t="s">
        <v>13</v>
      </c>
      <c r="G451" s="24" t="s">
        <v>13</v>
      </c>
      <c r="H451" s="24" t="s">
        <v>13</v>
      </c>
      <c r="I451" s="24" t="s">
        <v>13</v>
      </c>
      <c r="J451" s="24" t="s">
        <v>13</v>
      </c>
      <c r="K451" s="24" t="s">
        <v>13</v>
      </c>
      <c r="L451" s="24" t="s">
        <v>45</v>
      </c>
      <c r="M451" s="26">
        <v>1</v>
      </c>
      <c r="N451" s="24" t="s">
        <v>260</v>
      </c>
      <c r="O451" s="30" t="s">
        <v>13</v>
      </c>
      <c r="P451" s="28">
        <v>52000</v>
      </c>
      <c r="Q451" s="29">
        <v>35</v>
      </c>
      <c r="R451" s="24" t="s">
        <v>16</v>
      </c>
      <c r="S451" s="27" t="s">
        <v>17</v>
      </c>
    </row>
    <row r="452" spans="1:19" x14ac:dyDescent="0.2">
      <c r="A452" s="23" t="s">
        <v>258</v>
      </c>
      <c r="B452" s="24" t="s">
        <v>259</v>
      </c>
      <c r="C452" s="25">
        <v>34114</v>
      </c>
      <c r="D452" s="24" t="s">
        <v>13</v>
      </c>
      <c r="E452" s="24" t="s">
        <v>13</v>
      </c>
      <c r="F452" s="24" t="s">
        <v>13</v>
      </c>
      <c r="G452" s="24" t="s">
        <v>13</v>
      </c>
      <c r="H452" s="24" t="s">
        <v>13</v>
      </c>
      <c r="I452" s="24" t="s">
        <v>13</v>
      </c>
      <c r="J452" s="24" t="s">
        <v>13</v>
      </c>
      <c r="K452" s="24" t="s">
        <v>13</v>
      </c>
      <c r="L452" s="24" t="s">
        <v>45</v>
      </c>
      <c r="M452" s="26">
        <v>3</v>
      </c>
      <c r="N452" s="24" t="s">
        <v>523</v>
      </c>
      <c r="O452" s="30">
        <v>12.25</v>
      </c>
      <c r="P452" s="28" t="s">
        <v>13</v>
      </c>
      <c r="Q452" s="29">
        <v>19</v>
      </c>
      <c r="R452" s="24" t="s">
        <v>23</v>
      </c>
      <c r="S452" s="27" t="s">
        <v>20</v>
      </c>
    </row>
    <row r="453" spans="1:19" x14ac:dyDescent="0.2">
      <c r="A453" s="23" t="s">
        <v>258</v>
      </c>
      <c r="B453" s="24" t="s">
        <v>259</v>
      </c>
      <c r="C453" s="25">
        <v>34114</v>
      </c>
      <c r="D453" s="24" t="s">
        <v>13</v>
      </c>
      <c r="E453" s="24" t="s">
        <v>13</v>
      </c>
      <c r="F453" s="24" t="s">
        <v>13</v>
      </c>
      <c r="G453" s="24" t="s">
        <v>13</v>
      </c>
      <c r="H453" s="24" t="s">
        <v>13</v>
      </c>
      <c r="I453" s="24" t="s">
        <v>13</v>
      </c>
      <c r="J453" s="24" t="s">
        <v>13</v>
      </c>
      <c r="K453" s="24" t="s">
        <v>13</v>
      </c>
      <c r="L453" s="24" t="s">
        <v>18</v>
      </c>
      <c r="M453" s="26">
        <v>1</v>
      </c>
      <c r="N453" s="24" t="s">
        <v>263</v>
      </c>
      <c r="O453" s="30" t="s">
        <v>13</v>
      </c>
      <c r="P453" s="28">
        <v>54000</v>
      </c>
      <c r="Q453" s="29">
        <v>35</v>
      </c>
      <c r="R453" s="24" t="s">
        <v>16</v>
      </c>
      <c r="S453" s="27" t="s">
        <v>17</v>
      </c>
    </row>
    <row r="454" spans="1:19" x14ac:dyDescent="0.2">
      <c r="A454" s="23" t="s">
        <v>258</v>
      </c>
      <c r="B454" s="24" t="s">
        <v>259</v>
      </c>
      <c r="C454" s="25">
        <v>34114</v>
      </c>
      <c r="D454" s="24" t="s">
        <v>13</v>
      </c>
      <c r="E454" s="24" t="s">
        <v>13</v>
      </c>
      <c r="F454" s="24" t="s">
        <v>13</v>
      </c>
      <c r="G454" s="24" t="s">
        <v>13</v>
      </c>
      <c r="H454" s="24" t="s">
        <v>13</v>
      </c>
      <c r="I454" s="24" t="s">
        <v>13</v>
      </c>
      <c r="J454" s="24" t="s">
        <v>13</v>
      </c>
      <c r="K454" s="24" t="s">
        <v>13</v>
      </c>
      <c r="L454" s="24" t="s">
        <v>18</v>
      </c>
      <c r="M454" s="26">
        <v>4</v>
      </c>
      <c r="N454" s="24" t="s">
        <v>524</v>
      </c>
      <c r="O454" s="30">
        <v>12.25</v>
      </c>
      <c r="P454" s="28" t="s">
        <v>13</v>
      </c>
      <c r="Q454" s="29">
        <v>19</v>
      </c>
      <c r="R454" s="24" t="s">
        <v>23</v>
      </c>
      <c r="S454" s="27" t="s">
        <v>20</v>
      </c>
    </row>
    <row r="455" spans="1:19" x14ac:dyDescent="0.2">
      <c r="A455" s="23" t="s">
        <v>258</v>
      </c>
      <c r="B455" s="24" t="s">
        <v>259</v>
      </c>
      <c r="C455" s="25">
        <v>34114</v>
      </c>
      <c r="D455" s="24" t="s">
        <v>13</v>
      </c>
      <c r="E455" s="24" t="s">
        <v>13</v>
      </c>
      <c r="F455" s="24" t="s">
        <v>13</v>
      </c>
      <c r="G455" s="24" t="s">
        <v>13</v>
      </c>
      <c r="H455" s="24" t="s">
        <v>13</v>
      </c>
      <c r="I455" s="24" t="s">
        <v>13</v>
      </c>
      <c r="J455" s="24" t="s">
        <v>13</v>
      </c>
      <c r="K455" s="24" t="s">
        <v>13</v>
      </c>
      <c r="L455" s="24" t="s">
        <v>18</v>
      </c>
      <c r="M455" s="26">
        <v>1</v>
      </c>
      <c r="N455" s="24" t="s">
        <v>271</v>
      </c>
      <c r="O455" s="30">
        <v>16.32</v>
      </c>
      <c r="P455" s="28" t="s">
        <v>13</v>
      </c>
      <c r="Q455" s="29">
        <v>24</v>
      </c>
      <c r="R455" s="24" t="s">
        <v>37</v>
      </c>
      <c r="S455" s="27" t="s">
        <v>17</v>
      </c>
    </row>
    <row r="456" spans="1:19" x14ac:dyDescent="0.2">
      <c r="A456" s="15" t="s">
        <v>305</v>
      </c>
      <c r="B456" s="16" t="s">
        <v>306</v>
      </c>
      <c r="C456" s="17">
        <v>12588</v>
      </c>
      <c r="D456" s="18">
        <v>110</v>
      </c>
      <c r="E456" s="18">
        <v>2.75</v>
      </c>
      <c r="F456" s="18">
        <v>110</v>
      </c>
      <c r="G456" s="18">
        <v>2.75</v>
      </c>
      <c r="H456" s="18">
        <v>108</v>
      </c>
      <c r="I456" s="18">
        <v>2.7</v>
      </c>
      <c r="J456" s="18">
        <v>218</v>
      </c>
      <c r="K456" s="18">
        <v>5.45</v>
      </c>
      <c r="L456" s="16"/>
      <c r="M456" s="19">
        <v>9</v>
      </c>
      <c r="N456" s="16"/>
      <c r="O456" s="20">
        <v>18.552859999999999</v>
      </c>
      <c r="P456" s="21">
        <v>72848.5</v>
      </c>
      <c r="Q456" s="18">
        <v>24.22222</v>
      </c>
      <c r="R456" s="16"/>
      <c r="S456" s="22"/>
    </row>
    <row r="457" spans="1:19" x14ac:dyDescent="0.2">
      <c r="A457" s="23" t="s">
        <v>305</v>
      </c>
      <c r="B457" s="24" t="s">
        <v>306</v>
      </c>
      <c r="C457" s="25">
        <v>12588</v>
      </c>
      <c r="D457" s="24" t="s">
        <v>13</v>
      </c>
      <c r="E457" s="24" t="s">
        <v>13</v>
      </c>
      <c r="F457" s="24" t="s">
        <v>13</v>
      </c>
      <c r="G457" s="24" t="s">
        <v>13</v>
      </c>
      <c r="H457" s="24" t="s">
        <v>13</v>
      </c>
      <c r="I457" s="24" t="s">
        <v>13</v>
      </c>
      <c r="J457" s="24" t="s">
        <v>13</v>
      </c>
      <c r="K457" s="24" t="s">
        <v>13</v>
      </c>
      <c r="L457" s="24" t="s">
        <v>38</v>
      </c>
      <c r="M457" s="26">
        <v>1</v>
      </c>
      <c r="N457" s="24" t="s">
        <v>307</v>
      </c>
      <c r="O457" s="30">
        <v>25.4</v>
      </c>
      <c r="P457" s="27" t="s">
        <v>13</v>
      </c>
      <c r="Q457" s="29">
        <v>35</v>
      </c>
      <c r="R457" s="24" t="s">
        <v>16</v>
      </c>
      <c r="S457" s="27" t="s">
        <v>20</v>
      </c>
    </row>
    <row r="458" spans="1:19" x14ac:dyDescent="0.2">
      <c r="A458" s="23" t="s">
        <v>305</v>
      </c>
      <c r="B458" s="24" t="s">
        <v>306</v>
      </c>
      <c r="C458" s="25">
        <v>12588</v>
      </c>
      <c r="D458" s="24" t="s">
        <v>13</v>
      </c>
      <c r="E458" s="24" t="s">
        <v>13</v>
      </c>
      <c r="F458" s="24" t="s">
        <v>13</v>
      </c>
      <c r="G458" s="24" t="s">
        <v>13</v>
      </c>
      <c r="H458" s="24" t="s">
        <v>13</v>
      </c>
      <c r="I458" s="24" t="s">
        <v>13</v>
      </c>
      <c r="J458" s="24" t="s">
        <v>13</v>
      </c>
      <c r="K458" s="24" t="s">
        <v>13</v>
      </c>
      <c r="L458" s="24" t="s">
        <v>21</v>
      </c>
      <c r="M458" s="26">
        <v>1</v>
      </c>
      <c r="N458" s="24" t="s">
        <v>168</v>
      </c>
      <c r="O458" s="30">
        <v>16.760000000000002</v>
      </c>
      <c r="P458" s="27" t="s">
        <v>13</v>
      </c>
      <c r="Q458" s="29">
        <v>14</v>
      </c>
      <c r="R458" s="24" t="s">
        <v>23</v>
      </c>
      <c r="S458" s="27" t="s">
        <v>20</v>
      </c>
    </row>
    <row r="459" spans="1:19" x14ac:dyDescent="0.2">
      <c r="A459" s="23" t="s">
        <v>305</v>
      </c>
      <c r="B459" s="24" t="s">
        <v>306</v>
      </c>
      <c r="C459" s="25">
        <v>12588</v>
      </c>
      <c r="D459" s="24" t="s">
        <v>13</v>
      </c>
      <c r="E459" s="24" t="s">
        <v>13</v>
      </c>
      <c r="F459" s="24" t="s">
        <v>13</v>
      </c>
      <c r="G459" s="24" t="s">
        <v>13</v>
      </c>
      <c r="H459" s="24" t="s">
        <v>13</v>
      </c>
      <c r="I459" s="24" t="s">
        <v>13</v>
      </c>
      <c r="J459" s="24" t="s">
        <v>13</v>
      </c>
      <c r="K459" s="24" t="s">
        <v>13</v>
      </c>
      <c r="L459" s="24" t="s">
        <v>21</v>
      </c>
      <c r="M459" s="26">
        <v>1</v>
      </c>
      <c r="N459" s="24" t="s">
        <v>168</v>
      </c>
      <c r="O459" s="30">
        <v>15.75</v>
      </c>
      <c r="P459" s="27" t="s">
        <v>13</v>
      </c>
      <c r="Q459" s="29">
        <v>20</v>
      </c>
      <c r="R459" s="24" t="s">
        <v>23</v>
      </c>
      <c r="S459" s="27" t="s">
        <v>20</v>
      </c>
    </row>
    <row r="460" spans="1:19" x14ac:dyDescent="0.2">
      <c r="A460" s="23" t="s">
        <v>305</v>
      </c>
      <c r="B460" s="24" t="s">
        <v>306</v>
      </c>
      <c r="C460" s="25">
        <v>12588</v>
      </c>
      <c r="D460" s="24" t="s">
        <v>13</v>
      </c>
      <c r="E460" s="24" t="s">
        <v>13</v>
      </c>
      <c r="F460" s="24" t="s">
        <v>13</v>
      </c>
      <c r="G460" s="24" t="s">
        <v>13</v>
      </c>
      <c r="H460" s="24" t="s">
        <v>13</v>
      </c>
      <c r="I460" s="24" t="s">
        <v>13</v>
      </c>
      <c r="J460" s="24" t="s">
        <v>13</v>
      </c>
      <c r="K460" s="24" t="s">
        <v>13</v>
      </c>
      <c r="L460" s="24" t="s">
        <v>21</v>
      </c>
      <c r="M460" s="26">
        <v>1</v>
      </c>
      <c r="N460" s="24" t="s">
        <v>168</v>
      </c>
      <c r="O460" s="30">
        <v>17.23</v>
      </c>
      <c r="P460" s="27" t="s">
        <v>13</v>
      </c>
      <c r="Q460" s="29">
        <v>16</v>
      </c>
      <c r="R460" s="24" t="s">
        <v>23</v>
      </c>
      <c r="S460" s="27" t="s">
        <v>20</v>
      </c>
    </row>
    <row r="461" spans="1:19" x14ac:dyDescent="0.2">
      <c r="A461" s="23" t="s">
        <v>305</v>
      </c>
      <c r="B461" s="24" t="s">
        <v>306</v>
      </c>
      <c r="C461" s="25">
        <v>12588</v>
      </c>
      <c r="D461" s="24" t="s">
        <v>13</v>
      </c>
      <c r="E461" s="24" t="s">
        <v>13</v>
      </c>
      <c r="F461" s="24" t="s">
        <v>13</v>
      </c>
      <c r="G461" s="24" t="s">
        <v>13</v>
      </c>
      <c r="H461" s="24" t="s">
        <v>13</v>
      </c>
      <c r="I461" s="24" t="s">
        <v>13</v>
      </c>
      <c r="J461" s="24" t="s">
        <v>13</v>
      </c>
      <c r="K461" s="24" t="s">
        <v>13</v>
      </c>
      <c r="L461" s="24" t="s">
        <v>21</v>
      </c>
      <c r="M461" s="26">
        <v>1</v>
      </c>
      <c r="N461" s="24" t="s">
        <v>168</v>
      </c>
      <c r="O461" s="30">
        <v>16.2</v>
      </c>
      <c r="P461" s="27" t="s">
        <v>13</v>
      </c>
      <c r="Q461" s="29">
        <v>7</v>
      </c>
      <c r="R461" s="24" t="s">
        <v>23</v>
      </c>
      <c r="S461" s="27" t="s">
        <v>20</v>
      </c>
    </row>
    <row r="462" spans="1:19" x14ac:dyDescent="0.2">
      <c r="A462" s="23" t="s">
        <v>305</v>
      </c>
      <c r="B462" s="24" t="s">
        <v>306</v>
      </c>
      <c r="C462" s="25">
        <v>12588</v>
      </c>
      <c r="D462" s="24" t="s">
        <v>13</v>
      </c>
      <c r="E462" s="24" t="s">
        <v>13</v>
      </c>
      <c r="F462" s="24" t="s">
        <v>13</v>
      </c>
      <c r="G462" s="24" t="s">
        <v>13</v>
      </c>
      <c r="H462" s="24" t="s">
        <v>13</v>
      </c>
      <c r="I462" s="24" t="s">
        <v>13</v>
      </c>
      <c r="J462" s="24" t="s">
        <v>13</v>
      </c>
      <c r="K462" s="24" t="s">
        <v>13</v>
      </c>
      <c r="L462" s="24" t="s">
        <v>21</v>
      </c>
      <c r="M462" s="26">
        <v>1</v>
      </c>
      <c r="N462" s="24" t="s">
        <v>168</v>
      </c>
      <c r="O462" s="30">
        <v>15</v>
      </c>
      <c r="P462" s="27" t="s">
        <v>13</v>
      </c>
      <c r="Q462" s="29">
        <v>21</v>
      </c>
      <c r="R462" s="24" t="s">
        <v>23</v>
      </c>
      <c r="S462" s="27" t="s">
        <v>20</v>
      </c>
    </row>
    <row r="463" spans="1:19" x14ac:dyDescent="0.2">
      <c r="A463" s="23" t="s">
        <v>305</v>
      </c>
      <c r="B463" s="24" t="s">
        <v>306</v>
      </c>
      <c r="C463" s="25">
        <v>12588</v>
      </c>
      <c r="D463" s="24" t="s">
        <v>13</v>
      </c>
      <c r="E463" s="24" t="s">
        <v>13</v>
      </c>
      <c r="F463" s="24" t="s">
        <v>13</v>
      </c>
      <c r="G463" s="24" t="s">
        <v>13</v>
      </c>
      <c r="H463" s="24" t="s">
        <v>13</v>
      </c>
      <c r="I463" s="24" t="s">
        <v>13</v>
      </c>
      <c r="J463" s="24" t="s">
        <v>13</v>
      </c>
      <c r="K463" s="24" t="s">
        <v>13</v>
      </c>
      <c r="L463" s="24" t="s">
        <v>47</v>
      </c>
      <c r="M463" s="26">
        <v>1</v>
      </c>
      <c r="N463" s="24" t="s">
        <v>175</v>
      </c>
      <c r="O463" s="30">
        <v>23.53</v>
      </c>
      <c r="P463" s="27" t="s">
        <v>13</v>
      </c>
      <c r="Q463" s="29">
        <v>30</v>
      </c>
      <c r="R463" s="24" t="s">
        <v>23</v>
      </c>
      <c r="S463" s="27" t="s">
        <v>20</v>
      </c>
    </row>
    <row r="464" spans="1:19" x14ac:dyDescent="0.2">
      <c r="A464" s="23" t="s">
        <v>305</v>
      </c>
      <c r="B464" s="24" t="s">
        <v>306</v>
      </c>
      <c r="C464" s="25">
        <v>12588</v>
      </c>
      <c r="D464" s="24" t="s">
        <v>13</v>
      </c>
      <c r="E464" s="24" t="s">
        <v>13</v>
      </c>
      <c r="F464" s="24" t="s">
        <v>13</v>
      </c>
      <c r="G464" s="24" t="s">
        <v>13</v>
      </c>
      <c r="H464" s="24" t="s">
        <v>13</v>
      </c>
      <c r="I464" s="24" t="s">
        <v>13</v>
      </c>
      <c r="J464" s="24" t="s">
        <v>13</v>
      </c>
      <c r="K464" s="24" t="s">
        <v>13</v>
      </c>
      <c r="L464" s="24" t="s">
        <v>14</v>
      </c>
      <c r="M464" s="26">
        <v>1</v>
      </c>
      <c r="N464" s="24" t="s">
        <v>14</v>
      </c>
      <c r="O464" s="30" t="s">
        <v>13</v>
      </c>
      <c r="P464" s="28">
        <v>87967</v>
      </c>
      <c r="Q464" s="29">
        <v>40</v>
      </c>
      <c r="R464" s="24" t="s">
        <v>16</v>
      </c>
      <c r="S464" s="27" t="s">
        <v>17</v>
      </c>
    </row>
    <row r="465" spans="1:19" x14ac:dyDescent="0.2">
      <c r="A465" s="23" t="s">
        <v>305</v>
      </c>
      <c r="B465" s="24" t="s">
        <v>306</v>
      </c>
      <c r="C465" s="25">
        <v>12588</v>
      </c>
      <c r="D465" s="24" t="s">
        <v>13</v>
      </c>
      <c r="E465" s="24" t="s">
        <v>13</v>
      </c>
      <c r="F465" s="24" t="s">
        <v>13</v>
      </c>
      <c r="G465" s="24" t="s">
        <v>13</v>
      </c>
      <c r="H465" s="24" t="s">
        <v>13</v>
      </c>
      <c r="I465" s="24" t="s">
        <v>13</v>
      </c>
      <c r="J465" s="24" t="s">
        <v>13</v>
      </c>
      <c r="K465" s="24" t="s">
        <v>13</v>
      </c>
      <c r="L465" s="24" t="s">
        <v>18</v>
      </c>
      <c r="M465" s="26">
        <v>1</v>
      </c>
      <c r="N465" s="24" t="s">
        <v>180</v>
      </c>
      <c r="O465" s="30" t="s">
        <v>13</v>
      </c>
      <c r="P465" s="28">
        <v>57730</v>
      </c>
      <c r="Q465" s="29">
        <v>35</v>
      </c>
      <c r="R465" s="24" t="s">
        <v>16</v>
      </c>
      <c r="S465" s="27" t="s">
        <v>17</v>
      </c>
    </row>
    <row r="466" spans="1:19" x14ac:dyDescent="0.2">
      <c r="A466" s="15" t="s">
        <v>311</v>
      </c>
      <c r="B466" s="16" t="s">
        <v>312</v>
      </c>
      <c r="C466" s="17">
        <v>75604</v>
      </c>
      <c r="D466" s="18">
        <v>426</v>
      </c>
      <c r="E466" s="18">
        <v>10.65</v>
      </c>
      <c r="F466" s="18">
        <v>426</v>
      </c>
      <c r="G466" s="18">
        <v>10.65</v>
      </c>
      <c r="H466" s="18">
        <v>512</v>
      </c>
      <c r="I466" s="18">
        <v>12.8</v>
      </c>
      <c r="J466" s="18">
        <v>938</v>
      </c>
      <c r="K466" s="18">
        <v>23.45</v>
      </c>
      <c r="L466" s="16"/>
      <c r="M466" s="19">
        <v>33</v>
      </c>
      <c r="N466" s="16"/>
      <c r="O466" s="20">
        <v>21.353750000000002</v>
      </c>
      <c r="P466" s="21">
        <v>52954.421049999997</v>
      </c>
      <c r="Q466" s="18">
        <v>29.33333</v>
      </c>
      <c r="R466" s="16"/>
      <c r="S466" s="22"/>
    </row>
    <row r="467" spans="1:19" x14ac:dyDescent="0.2">
      <c r="A467" s="23" t="s">
        <v>311</v>
      </c>
      <c r="B467" s="24" t="s">
        <v>312</v>
      </c>
      <c r="C467" s="25">
        <v>75604</v>
      </c>
      <c r="D467" s="24" t="s">
        <v>13</v>
      </c>
      <c r="E467" s="24" t="s">
        <v>13</v>
      </c>
      <c r="F467" s="24" t="s">
        <v>13</v>
      </c>
      <c r="G467" s="24" t="s">
        <v>13</v>
      </c>
      <c r="H467" s="24" t="s">
        <v>13</v>
      </c>
      <c r="I467" s="24" t="s">
        <v>13</v>
      </c>
      <c r="J467" s="24" t="s">
        <v>13</v>
      </c>
      <c r="K467" s="24" t="s">
        <v>13</v>
      </c>
      <c r="L467" s="24" t="s">
        <v>32</v>
      </c>
      <c r="M467" s="26">
        <v>1</v>
      </c>
      <c r="N467" s="24" t="s">
        <v>313</v>
      </c>
      <c r="O467" s="30" t="s">
        <v>13</v>
      </c>
      <c r="P467" s="28">
        <v>51325</v>
      </c>
      <c r="Q467" s="29">
        <v>40</v>
      </c>
      <c r="R467" s="24" t="s">
        <v>23</v>
      </c>
      <c r="S467" s="27" t="s">
        <v>20</v>
      </c>
    </row>
    <row r="468" spans="1:19" x14ac:dyDescent="0.2">
      <c r="A468" s="23" t="s">
        <v>311</v>
      </c>
      <c r="B468" s="24" t="s">
        <v>312</v>
      </c>
      <c r="C468" s="25">
        <v>75604</v>
      </c>
      <c r="D468" s="24" t="s">
        <v>13</v>
      </c>
      <c r="E468" s="24" t="s">
        <v>13</v>
      </c>
      <c r="F468" s="24" t="s">
        <v>13</v>
      </c>
      <c r="G468" s="24" t="s">
        <v>13</v>
      </c>
      <c r="H468" s="24" t="s">
        <v>13</v>
      </c>
      <c r="I468" s="24" t="s">
        <v>13</v>
      </c>
      <c r="J468" s="24" t="s">
        <v>13</v>
      </c>
      <c r="K468" s="24" t="s">
        <v>13</v>
      </c>
      <c r="L468" s="24" t="s">
        <v>32</v>
      </c>
      <c r="M468" s="26">
        <v>1</v>
      </c>
      <c r="N468" s="24" t="s">
        <v>329</v>
      </c>
      <c r="O468" s="30" t="s">
        <v>13</v>
      </c>
      <c r="P468" s="28">
        <v>27728</v>
      </c>
      <c r="Q468" s="29">
        <v>24</v>
      </c>
      <c r="R468" s="24" t="s">
        <v>23</v>
      </c>
      <c r="S468" s="27" t="s">
        <v>20</v>
      </c>
    </row>
    <row r="469" spans="1:19" x14ac:dyDescent="0.2">
      <c r="A469" s="23" t="s">
        <v>311</v>
      </c>
      <c r="B469" s="24" t="s">
        <v>312</v>
      </c>
      <c r="C469" s="25">
        <v>75604</v>
      </c>
      <c r="D469" s="24" t="s">
        <v>13</v>
      </c>
      <c r="E469" s="24" t="s">
        <v>13</v>
      </c>
      <c r="F469" s="24" t="s">
        <v>13</v>
      </c>
      <c r="G469" s="24" t="s">
        <v>13</v>
      </c>
      <c r="H469" s="24" t="s">
        <v>13</v>
      </c>
      <c r="I469" s="24" t="s">
        <v>13</v>
      </c>
      <c r="J469" s="24" t="s">
        <v>13</v>
      </c>
      <c r="K469" s="24" t="s">
        <v>13</v>
      </c>
      <c r="L469" s="24" t="s">
        <v>38</v>
      </c>
      <c r="M469" s="26">
        <v>1</v>
      </c>
      <c r="N469" s="24" t="s">
        <v>314</v>
      </c>
      <c r="O469" s="30" t="s">
        <v>13</v>
      </c>
      <c r="P469" s="28">
        <v>69478</v>
      </c>
      <c r="Q469" s="29">
        <v>35</v>
      </c>
      <c r="R469" s="24" t="s">
        <v>16</v>
      </c>
      <c r="S469" s="27" t="s">
        <v>17</v>
      </c>
    </row>
    <row r="470" spans="1:19" x14ac:dyDescent="0.2">
      <c r="A470" s="23" t="s">
        <v>311</v>
      </c>
      <c r="B470" s="24" t="s">
        <v>312</v>
      </c>
      <c r="C470" s="25">
        <v>75604</v>
      </c>
      <c r="D470" s="24" t="s">
        <v>13</v>
      </c>
      <c r="E470" s="24" t="s">
        <v>13</v>
      </c>
      <c r="F470" s="24" t="s">
        <v>13</v>
      </c>
      <c r="G470" s="24" t="s">
        <v>13</v>
      </c>
      <c r="H470" s="24" t="s">
        <v>13</v>
      </c>
      <c r="I470" s="24" t="s">
        <v>13</v>
      </c>
      <c r="J470" s="24" t="s">
        <v>13</v>
      </c>
      <c r="K470" s="24" t="s">
        <v>13</v>
      </c>
      <c r="L470" s="24" t="s">
        <v>38</v>
      </c>
      <c r="M470" s="26">
        <v>2</v>
      </c>
      <c r="N470" s="24" t="s">
        <v>315</v>
      </c>
      <c r="O470" s="30" t="s">
        <v>13</v>
      </c>
      <c r="P470" s="28">
        <v>61146</v>
      </c>
      <c r="Q470" s="29">
        <v>35</v>
      </c>
      <c r="R470" s="24" t="s">
        <v>16</v>
      </c>
      <c r="S470" s="27" t="s">
        <v>17</v>
      </c>
    </row>
    <row r="471" spans="1:19" x14ac:dyDescent="0.2">
      <c r="A471" s="23" t="s">
        <v>311</v>
      </c>
      <c r="B471" s="24" t="s">
        <v>312</v>
      </c>
      <c r="C471" s="25">
        <v>75604</v>
      </c>
      <c r="D471" s="24" t="s">
        <v>13</v>
      </c>
      <c r="E471" s="24" t="s">
        <v>13</v>
      </c>
      <c r="F471" s="24" t="s">
        <v>13</v>
      </c>
      <c r="G471" s="24" t="s">
        <v>13</v>
      </c>
      <c r="H471" s="24" t="s">
        <v>13</v>
      </c>
      <c r="I471" s="24" t="s">
        <v>13</v>
      </c>
      <c r="J471" s="24" t="s">
        <v>13</v>
      </c>
      <c r="K471" s="24" t="s">
        <v>13</v>
      </c>
      <c r="L471" s="24" t="s">
        <v>38</v>
      </c>
      <c r="M471" s="26">
        <v>2</v>
      </c>
      <c r="N471" s="24" t="s">
        <v>316</v>
      </c>
      <c r="O471" s="30">
        <v>32.28</v>
      </c>
      <c r="P471" s="28" t="s">
        <v>13</v>
      </c>
      <c r="Q471" s="29">
        <v>19</v>
      </c>
      <c r="R471" s="24" t="s">
        <v>16</v>
      </c>
      <c r="S471" s="27" t="s">
        <v>17</v>
      </c>
    </row>
    <row r="472" spans="1:19" x14ac:dyDescent="0.2">
      <c r="A472" s="23" t="s">
        <v>311</v>
      </c>
      <c r="B472" s="24" t="s">
        <v>312</v>
      </c>
      <c r="C472" s="25">
        <v>75604</v>
      </c>
      <c r="D472" s="24" t="s">
        <v>13</v>
      </c>
      <c r="E472" s="24" t="s">
        <v>13</v>
      </c>
      <c r="F472" s="24" t="s">
        <v>13</v>
      </c>
      <c r="G472" s="24" t="s">
        <v>13</v>
      </c>
      <c r="H472" s="24" t="s">
        <v>13</v>
      </c>
      <c r="I472" s="24" t="s">
        <v>13</v>
      </c>
      <c r="J472" s="24" t="s">
        <v>13</v>
      </c>
      <c r="K472" s="24" t="s">
        <v>13</v>
      </c>
      <c r="L472" s="24" t="s">
        <v>38</v>
      </c>
      <c r="M472" s="26">
        <v>1</v>
      </c>
      <c r="N472" s="24" t="s">
        <v>317</v>
      </c>
      <c r="O472" s="30" t="s">
        <v>13</v>
      </c>
      <c r="P472" s="28">
        <v>43437</v>
      </c>
      <c r="Q472" s="29">
        <v>35</v>
      </c>
      <c r="R472" s="24" t="s">
        <v>23</v>
      </c>
      <c r="S472" s="27" t="s">
        <v>17</v>
      </c>
    </row>
    <row r="473" spans="1:19" x14ac:dyDescent="0.2">
      <c r="A473" s="23" t="s">
        <v>311</v>
      </c>
      <c r="B473" s="24" t="s">
        <v>312</v>
      </c>
      <c r="C473" s="25">
        <v>75604</v>
      </c>
      <c r="D473" s="24" t="s">
        <v>13</v>
      </c>
      <c r="E473" s="24" t="s">
        <v>13</v>
      </c>
      <c r="F473" s="24" t="s">
        <v>13</v>
      </c>
      <c r="G473" s="24" t="s">
        <v>13</v>
      </c>
      <c r="H473" s="24" t="s">
        <v>13</v>
      </c>
      <c r="I473" s="24" t="s">
        <v>13</v>
      </c>
      <c r="J473" s="24" t="s">
        <v>13</v>
      </c>
      <c r="K473" s="24" t="s">
        <v>13</v>
      </c>
      <c r="L473" s="24" t="s">
        <v>65</v>
      </c>
      <c r="M473" s="26">
        <v>1</v>
      </c>
      <c r="N473" s="24" t="s">
        <v>319</v>
      </c>
      <c r="O473" s="30" t="s">
        <v>13</v>
      </c>
      <c r="P473" s="28">
        <v>77767</v>
      </c>
      <c r="Q473" s="29">
        <v>35</v>
      </c>
      <c r="R473" s="24" t="s">
        <v>16</v>
      </c>
      <c r="S473" s="27" t="s">
        <v>17</v>
      </c>
    </row>
    <row r="474" spans="1:19" x14ac:dyDescent="0.2">
      <c r="A474" s="23" t="s">
        <v>311</v>
      </c>
      <c r="B474" s="24" t="s">
        <v>312</v>
      </c>
      <c r="C474" s="25">
        <v>75604</v>
      </c>
      <c r="D474" s="24" t="s">
        <v>13</v>
      </c>
      <c r="E474" s="24" t="s">
        <v>13</v>
      </c>
      <c r="F474" s="24" t="s">
        <v>13</v>
      </c>
      <c r="G474" s="24" t="s">
        <v>13</v>
      </c>
      <c r="H474" s="24" t="s">
        <v>13</v>
      </c>
      <c r="I474" s="24" t="s">
        <v>13</v>
      </c>
      <c r="J474" s="24" t="s">
        <v>13</v>
      </c>
      <c r="K474" s="24" t="s">
        <v>13</v>
      </c>
      <c r="L474" s="24" t="s">
        <v>21</v>
      </c>
      <c r="M474" s="26">
        <v>1</v>
      </c>
      <c r="N474" s="24" t="s">
        <v>322</v>
      </c>
      <c r="O474" s="30" t="s">
        <v>13</v>
      </c>
      <c r="P474" s="28">
        <v>52200</v>
      </c>
      <c r="Q474" s="29">
        <v>35</v>
      </c>
      <c r="R474" s="24" t="s">
        <v>23</v>
      </c>
      <c r="S474" s="27" t="s">
        <v>17</v>
      </c>
    </row>
    <row r="475" spans="1:19" x14ac:dyDescent="0.2">
      <c r="A475" s="23" t="s">
        <v>311</v>
      </c>
      <c r="B475" s="24" t="s">
        <v>312</v>
      </c>
      <c r="C475" s="25">
        <v>75604</v>
      </c>
      <c r="D475" s="24" t="s">
        <v>13</v>
      </c>
      <c r="E475" s="24" t="s">
        <v>13</v>
      </c>
      <c r="F475" s="24" t="s">
        <v>13</v>
      </c>
      <c r="G475" s="24" t="s">
        <v>13</v>
      </c>
      <c r="H475" s="24" t="s">
        <v>13</v>
      </c>
      <c r="I475" s="24" t="s">
        <v>13</v>
      </c>
      <c r="J475" s="24" t="s">
        <v>13</v>
      </c>
      <c r="K475" s="24" t="s">
        <v>13</v>
      </c>
      <c r="L475" s="24" t="s">
        <v>21</v>
      </c>
      <c r="M475" s="26">
        <v>2</v>
      </c>
      <c r="N475" s="24" t="s">
        <v>323</v>
      </c>
      <c r="O475" s="30" t="s">
        <v>13</v>
      </c>
      <c r="P475" s="28">
        <v>41198</v>
      </c>
      <c r="Q475" s="29">
        <v>35</v>
      </c>
      <c r="R475" s="24" t="s">
        <v>23</v>
      </c>
      <c r="S475" s="27" t="s">
        <v>17</v>
      </c>
    </row>
    <row r="476" spans="1:19" x14ac:dyDescent="0.2">
      <c r="A476" s="23" t="s">
        <v>311</v>
      </c>
      <c r="B476" s="24" t="s">
        <v>312</v>
      </c>
      <c r="C476" s="25">
        <v>75604</v>
      </c>
      <c r="D476" s="24" t="s">
        <v>13</v>
      </c>
      <c r="E476" s="24" t="s">
        <v>13</v>
      </c>
      <c r="F476" s="24" t="s">
        <v>13</v>
      </c>
      <c r="G476" s="24" t="s">
        <v>13</v>
      </c>
      <c r="H476" s="24" t="s">
        <v>13</v>
      </c>
      <c r="I476" s="24" t="s">
        <v>13</v>
      </c>
      <c r="J476" s="24" t="s">
        <v>13</v>
      </c>
      <c r="K476" s="24" t="s">
        <v>13</v>
      </c>
      <c r="L476" s="24" t="s">
        <v>21</v>
      </c>
      <c r="M476" s="26">
        <v>1</v>
      </c>
      <c r="N476" s="24" t="s">
        <v>324</v>
      </c>
      <c r="O476" s="30" t="s">
        <v>13</v>
      </c>
      <c r="P476" s="28">
        <v>38177</v>
      </c>
      <c r="Q476" s="29">
        <v>35</v>
      </c>
      <c r="R476" s="24" t="s">
        <v>23</v>
      </c>
      <c r="S476" s="27" t="s">
        <v>17</v>
      </c>
    </row>
    <row r="477" spans="1:19" x14ac:dyDescent="0.2">
      <c r="A477" s="23" t="s">
        <v>311</v>
      </c>
      <c r="B477" s="24" t="s">
        <v>312</v>
      </c>
      <c r="C477" s="25">
        <v>75604</v>
      </c>
      <c r="D477" s="24" t="s">
        <v>13</v>
      </c>
      <c r="E477" s="24" t="s">
        <v>13</v>
      </c>
      <c r="F477" s="24" t="s">
        <v>13</v>
      </c>
      <c r="G477" s="24" t="s">
        <v>13</v>
      </c>
      <c r="H477" s="24" t="s">
        <v>13</v>
      </c>
      <c r="I477" s="24" t="s">
        <v>13</v>
      </c>
      <c r="J477" s="24" t="s">
        <v>13</v>
      </c>
      <c r="K477" s="24" t="s">
        <v>13</v>
      </c>
      <c r="L477" s="24" t="s">
        <v>21</v>
      </c>
      <c r="M477" s="26">
        <v>1</v>
      </c>
      <c r="N477" s="24" t="s">
        <v>325</v>
      </c>
      <c r="O477" s="30">
        <v>20.98</v>
      </c>
      <c r="P477" s="28" t="s">
        <v>13</v>
      </c>
      <c r="Q477" s="29">
        <v>19</v>
      </c>
      <c r="R477" s="24" t="s">
        <v>23</v>
      </c>
      <c r="S477" s="27" t="s">
        <v>17</v>
      </c>
    </row>
    <row r="478" spans="1:19" x14ac:dyDescent="0.2">
      <c r="A478" s="23" t="s">
        <v>311</v>
      </c>
      <c r="B478" s="24" t="s">
        <v>312</v>
      </c>
      <c r="C478" s="25">
        <v>75604</v>
      </c>
      <c r="D478" s="24" t="s">
        <v>13</v>
      </c>
      <c r="E478" s="24" t="s">
        <v>13</v>
      </c>
      <c r="F478" s="24" t="s">
        <v>13</v>
      </c>
      <c r="G478" s="24" t="s">
        <v>13</v>
      </c>
      <c r="H478" s="24" t="s">
        <v>13</v>
      </c>
      <c r="I478" s="24" t="s">
        <v>13</v>
      </c>
      <c r="J478" s="24" t="s">
        <v>13</v>
      </c>
      <c r="K478" s="24" t="s">
        <v>13</v>
      </c>
      <c r="L478" s="24" t="s">
        <v>21</v>
      </c>
      <c r="M478" s="26">
        <v>2</v>
      </c>
      <c r="N478" s="24" t="s">
        <v>328</v>
      </c>
      <c r="O478" s="30" t="s">
        <v>13</v>
      </c>
      <c r="P478" s="28">
        <v>20876</v>
      </c>
      <c r="Q478" s="29">
        <v>19</v>
      </c>
      <c r="R478" s="24" t="s">
        <v>23</v>
      </c>
      <c r="S478" s="27" t="s">
        <v>20</v>
      </c>
    </row>
    <row r="479" spans="1:19" x14ac:dyDescent="0.2">
      <c r="A479" s="23" t="s">
        <v>311</v>
      </c>
      <c r="B479" s="24" t="s">
        <v>312</v>
      </c>
      <c r="C479" s="25">
        <v>75604</v>
      </c>
      <c r="D479" s="24" t="s">
        <v>13</v>
      </c>
      <c r="E479" s="24" t="s">
        <v>13</v>
      </c>
      <c r="F479" s="24" t="s">
        <v>13</v>
      </c>
      <c r="G479" s="24" t="s">
        <v>13</v>
      </c>
      <c r="H479" s="24" t="s">
        <v>13</v>
      </c>
      <c r="I479" s="24" t="s">
        <v>13</v>
      </c>
      <c r="J479" s="24" t="s">
        <v>13</v>
      </c>
      <c r="K479" s="24" t="s">
        <v>13</v>
      </c>
      <c r="L479" s="24" t="s">
        <v>30</v>
      </c>
      <c r="M479" s="26">
        <v>1</v>
      </c>
      <c r="N479" s="24" t="s">
        <v>314</v>
      </c>
      <c r="O479" s="30" t="s">
        <v>13</v>
      </c>
      <c r="P479" s="28">
        <v>69478</v>
      </c>
      <c r="Q479" s="29">
        <v>35</v>
      </c>
      <c r="R479" s="24" t="s">
        <v>16</v>
      </c>
      <c r="S479" s="27" t="s">
        <v>17</v>
      </c>
    </row>
    <row r="480" spans="1:19" x14ac:dyDescent="0.2">
      <c r="A480" s="23" t="s">
        <v>311</v>
      </c>
      <c r="B480" s="24" t="s">
        <v>312</v>
      </c>
      <c r="C480" s="25">
        <v>75604</v>
      </c>
      <c r="D480" s="24" t="s">
        <v>13</v>
      </c>
      <c r="E480" s="24" t="s">
        <v>13</v>
      </c>
      <c r="F480" s="24" t="s">
        <v>13</v>
      </c>
      <c r="G480" s="24" t="s">
        <v>13</v>
      </c>
      <c r="H480" s="24" t="s">
        <v>13</v>
      </c>
      <c r="I480" s="24" t="s">
        <v>13</v>
      </c>
      <c r="J480" s="24" t="s">
        <v>13</v>
      </c>
      <c r="K480" s="24" t="s">
        <v>13</v>
      </c>
      <c r="L480" s="24" t="s">
        <v>30</v>
      </c>
      <c r="M480" s="26">
        <v>1</v>
      </c>
      <c r="N480" s="24" t="s">
        <v>320</v>
      </c>
      <c r="O480" s="30" t="s">
        <v>13</v>
      </c>
      <c r="P480" s="28">
        <v>61146</v>
      </c>
      <c r="Q480" s="29">
        <v>35</v>
      </c>
      <c r="R480" s="24" t="s">
        <v>16</v>
      </c>
      <c r="S480" s="27" t="s">
        <v>17</v>
      </c>
    </row>
    <row r="481" spans="1:19" x14ac:dyDescent="0.2">
      <c r="A481" s="23" t="s">
        <v>311</v>
      </c>
      <c r="B481" s="24" t="s">
        <v>312</v>
      </c>
      <c r="C481" s="25">
        <v>75604</v>
      </c>
      <c r="D481" s="24" t="s">
        <v>13</v>
      </c>
      <c r="E481" s="24" t="s">
        <v>13</v>
      </c>
      <c r="F481" s="24" t="s">
        <v>13</v>
      </c>
      <c r="G481" s="24" t="s">
        <v>13</v>
      </c>
      <c r="H481" s="24" t="s">
        <v>13</v>
      </c>
      <c r="I481" s="24" t="s">
        <v>13</v>
      </c>
      <c r="J481" s="24" t="s">
        <v>13</v>
      </c>
      <c r="K481" s="24" t="s">
        <v>13</v>
      </c>
      <c r="L481" s="24" t="s">
        <v>30</v>
      </c>
      <c r="M481" s="26">
        <v>2</v>
      </c>
      <c r="N481" s="24" t="s">
        <v>321</v>
      </c>
      <c r="O481" s="30">
        <v>33.6</v>
      </c>
      <c r="P481" s="28" t="s">
        <v>13</v>
      </c>
      <c r="Q481" s="29">
        <v>19</v>
      </c>
      <c r="R481" s="24" t="s">
        <v>16</v>
      </c>
      <c r="S481" s="27" t="s">
        <v>17</v>
      </c>
    </row>
    <row r="482" spans="1:19" x14ac:dyDescent="0.2">
      <c r="A482" s="23" t="s">
        <v>311</v>
      </c>
      <c r="B482" s="24" t="s">
        <v>312</v>
      </c>
      <c r="C482" s="25">
        <v>75604</v>
      </c>
      <c r="D482" s="24" t="s">
        <v>13</v>
      </c>
      <c r="E482" s="24" t="s">
        <v>13</v>
      </c>
      <c r="F482" s="24" t="s">
        <v>13</v>
      </c>
      <c r="G482" s="24" t="s">
        <v>13</v>
      </c>
      <c r="H482" s="24" t="s">
        <v>13</v>
      </c>
      <c r="I482" s="24" t="s">
        <v>13</v>
      </c>
      <c r="J482" s="24" t="s">
        <v>13</v>
      </c>
      <c r="K482" s="24" t="s">
        <v>13</v>
      </c>
      <c r="L482" s="24" t="s">
        <v>47</v>
      </c>
      <c r="M482" s="26">
        <v>1</v>
      </c>
      <c r="N482" s="24" t="s">
        <v>314</v>
      </c>
      <c r="O482" s="30" t="s">
        <v>13</v>
      </c>
      <c r="P482" s="28">
        <v>69478</v>
      </c>
      <c r="Q482" s="29">
        <v>35</v>
      </c>
      <c r="R482" s="24" t="s">
        <v>16</v>
      </c>
      <c r="S482" s="27" t="s">
        <v>17</v>
      </c>
    </row>
    <row r="483" spans="1:19" x14ac:dyDescent="0.2">
      <c r="A483" s="23" t="s">
        <v>311</v>
      </c>
      <c r="B483" s="24" t="s">
        <v>312</v>
      </c>
      <c r="C483" s="25">
        <v>75604</v>
      </c>
      <c r="D483" s="24" t="s">
        <v>13</v>
      </c>
      <c r="E483" s="24" t="s">
        <v>13</v>
      </c>
      <c r="F483" s="24" t="s">
        <v>13</v>
      </c>
      <c r="G483" s="24" t="s">
        <v>13</v>
      </c>
      <c r="H483" s="24" t="s">
        <v>13</v>
      </c>
      <c r="I483" s="24" t="s">
        <v>13</v>
      </c>
      <c r="J483" s="24" t="s">
        <v>13</v>
      </c>
      <c r="K483" s="24" t="s">
        <v>13</v>
      </c>
      <c r="L483" s="24" t="s">
        <v>47</v>
      </c>
      <c r="M483" s="26">
        <v>1</v>
      </c>
      <c r="N483" s="24" t="s">
        <v>320</v>
      </c>
      <c r="O483" s="30" t="s">
        <v>13</v>
      </c>
      <c r="P483" s="28">
        <v>61146</v>
      </c>
      <c r="Q483" s="29">
        <v>35</v>
      </c>
      <c r="R483" s="24" t="s">
        <v>16</v>
      </c>
      <c r="S483" s="27" t="s">
        <v>17</v>
      </c>
    </row>
    <row r="484" spans="1:19" x14ac:dyDescent="0.2">
      <c r="A484" s="23" t="s">
        <v>311</v>
      </c>
      <c r="B484" s="24" t="s">
        <v>312</v>
      </c>
      <c r="C484" s="25">
        <v>75604</v>
      </c>
      <c r="D484" s="24" t="s">
        <v>13</v>
      </c>
      <c r="E484" s="24" t="s">
        <v>13</v>
      </c>
      <c r="F484" s="24" t="s">
        <v>13</v>
      </c>
      <c r="G484" s="24" t="s">
        <v>13</v>
      </c>
      <c r="H484" s="24" t="s">
        <v>13</v>
      </c>
      <c r="I484" s="24" t="s">
        <v>13</v>
      </c>
      <c r="J484" s="24" t="s">
        <v>13</v>
      </c>
      <c r="K484" s="24" t="s">
        <v>13</v>
      </c>
      <c r="L484" s="24" t="s">
        <v>47</v>
      </c>
      <c r="M484" s="26">
        <v>1</v>
      </c>
      <c r="N484" s="24" t="s">
        <v>326</v>
      </c>
      <c r="O484" s="30" t="s">
        <v>13</v>
      </c>
      <c r="P484" s="28">
        <v>40251</v>
      </c>
      <c r="Q484" s="29">
        <v>35</v>
      </c>
      <c r="R484" s="24" t="s">
        <v>23</v>
      </c>
      <c r="S484" s="27" t="s">
        <v>17</v>
      </c>
    </row>
    <row r="485" spans="1:19" x14ac:dyDescent="0.2">
      <c r="A485" s="23" t="s">
        <v>311</v>
      </c>
      <c r="B485" s="24" t="s">
        <v>312</v>
      </c>
      <c r="C485" s="25">
        <v>75604</v>
      </c>
      <c r="D485" s="24" t="s">
        <v>13</v>
      </c>
      <c r="E485" s="24" t="s">
        <v>13</v>
      </c>
      <c r="F485" s="24" t="s">
        <v>13</v>
      </c>
      <c r="G485" s="24" t="s">
        <v>13</v>
      </c>
      <c r="H485" s="24" t="s">
        <v>13</v>
      </c>
      <c r="I485" s="24" t="s">
        <v>13</v>
      </c>
      <c r="J485" s="24" t="s">
        <v>13</v>
      </c>
      <c r="K485" s="24" t="s">
        <v>13</v>
      </c>
      <c r="L485" s="24" t="s">
        <v>47</v>
      </c>
      <c r="M485" s="26">
        <v>2</v>
      </c>
      <c r="N485" s="24" t="s">
        <v>327</v>
      </c>
      <c r="O485" s="30">
        <v>19.13</v>
      </c>
      <c r="P485" s="28" t="s">
        <v>13</v>
      </c>
      <c r="Q485" s="29">
        <v>19</v>
      </c>
      <c r="R485" s="24" t="s">
        <v>23</v>
      </c>
      <c r="S485" s="27" t="s">
        <v>20</v>
      </c>
    </row>
    <row r="486" spans="1:19" x14ac:dyDescent="0.2">
      <c r="A486" s="23" t="s">
        <v>311</v>
      </c>
      <c r="B486" s="24" t="s">
        <v>312</v>
      </c>
      <c r="C486" s="25">
        <v>75604</v>
      </c>
      <c r="D486" s="24" t="s">
        <v>13</v>
      </c>
      <c r="E486" s="24" t="s">
        <v>13</v>
      </c>
      <c r="F486" s="24" t="s">
        <v>13</v>
      </c>
      <c r="G486" s="24" t="s">
        <v>13</v>
      </c>
      <c r="H486" s="24" t="s">
        <v>13</v>
      </c>
      <c r="I486" s="24" t="s">
        <v>13</v>
      </c>
      <c r="J486" s="24" t="s">
        <v>13</v>
      </c>
      <c r="K486" s="24" t="s">
        <v>13</v>
      </c>
      <c r="L486" s="24" t="s">
        <v>14</v>
      </c>
      <c r="M486" s="26">
        <v>1</v>
      </c>
      <c r="N486" s="24" t="s">
        <v>14</v>
      </c>
      <c r="O486" s="30" t="s">
        <v>13</v>
      </c>
      <c r="P486" s="28">
        <v>77052</v>
      </c>
      <c r="Q486" s="29">
        <v>35</v>
      </c>
      <c r="R486" s="24" t="s">
        <v>16</v>
      </c>
      <c r="S486" s="27" t="s">
        <v>17</v>
      </c>
    </row>
    <row r="487" spans="1:19" x14ac:dyDescent="0.2">
      <c r="A487" s="23" t="s">
        <v>311</v>
      </c>
      <c r="B487" s="24" t="s">
        <v>312</v>
      </c>
      <c r="C487" s="25">
        <v>75604</v>
      </c>
      <c r="D487" s="24" t="s">
        <v>13</v>
      </c>
      <c r="E487" s="24" t="s">
        <v>13</v>
      </c>
      <c r="F487" s="24" t="s">
        <v>13</v>
      </c>
      <c r="G487" s="24" t="s">
        <v>13</v>
      </c>
      <c r="H487" s="24" t="s">
        <v>13</v>
      </c>
      <c r="I487" s="24" t="s">
        <v>13</v>
      </c>
      <c r="J487" s="24" t="s">
        <v>13</v>
      </c>
      <c r="K487" s="24" t="s">
        <v>13</v>
      </c>
      <c r="L487" s="24" t="s">
        <v>154</v>
      </c>
      <c r="M487" s="26">
        <v>1</v>
      </c>
      <c r="N487" s="24" t="s">
        <v>527</v>
      </c>
      <c r="O487" s="30">
        <v>25</v>
      </c>
      <c r="P487" s="28" t="s">
        <v>13</v>
      </c>
      <c r="Q487" s="29">
        <v>11</v>
      </c>
      <c r="R487" s="24" t="s">
        <v>37</v>
      </c>
      <c r="S487" s="27" t="s">
        <v>17</v>
      </c>
    </row>
    <row r="488" spans="1:19" x14ac:dyDescent="0.2">
      <c r="A488" s="23" t="s">
        <v>311</v>
      </c>
      <c r="B488" s="24" t="s">
        <v>312</v>
      </c>
      <c r="C488" s="25">
        <v>75604</v>
      </c>
      <c r="D488" s="24" t="s">
        <v>13</v>
      </c>
      <c r="E488" s="24" t="s">
        <v>13</v>
      </c>
      <c r="F488" s="24" t="s">
        <v>13</v>
      </c>
      <c r="G488" s="24" t="s">
        <v>13</v>
      </c>
      <c r="H488" s="24" t="s">
        <v>13</v>
      </c>
      <c r="I488" s="24" t="s">
        <v>13</v>
      </c>
      <c r="J488" s="24" t="s">
        <v>13</v>
      </c>
      <c r="K488" s="24" t="s">
        <v>13</v>
      </c>
      <c r="L488" s="24" t="s">
        <v>24</v>
      </c>
      <c r="M488" s="26">
        <v>1</v>
      </c>
      <c r="N488" s="24" t="s">
        <v>528</v>
      </c>
      <c r="O488" s="30" t="s">
        <v>13</v>
      </c>
      <c r="P488" s="28">
        <v>39668</v>
      </c>
      <c r="Q488" s="29">
        <v>40</v>
      </c>
      <c r="R488" s="24" t="s">
        <v>26</v>
      </c>
      <c r="S488" s="27" t="s">
        <v>20</v>
      </c>
    </row>
    <row r="489" spans="1:19" x14ac:dyDescent="0.2">
      <c r="A489" s="23" t="s">
        <v>311</v>
      </c>
      <c r="B489" s="24" t="s">
        <v>312</v>
      </c>
      <c r="C489" s="25">
        <v>75604</v>
      </c>
      <c r="D489" s="24" t="s">
        <v>13</v>
      </c>
      <c r="E489" s="24" t="s">
        <v>13</v>
      </c>
      <c r="F489" s="24" t="s">
        <v>13</v>
      </c>
      <c r="G489" s="24" t="s">
        <v>13</v>
      </c>
      <c r="H489" s="24" t="s">
        <v>13</v>
      </c>
      <c r="I489" s="24" t="s">
        <v>13</v>
      </c>
      <c r="J489" s="24" t="s">
        <v>13</v>
      </c>
      <c r="K489" s="24" t="s">
        <v>13</v>
      </c>
      <c r="L489" s="24" t="s">
        <v>45</v>
      </c>
      <c r="M489" s="26">
        <v>1</v>
      </c>
      <c r="N489" s="24" t="s">
        <v>529</v>
      </c>
      <c r="O489" s="30" t="s">
        <v>13</v>
      </c>
      <c r="P489" s="28">
        <v>43437</v>
      </c>
      <c r="Q489" s="29">
        <v>35</v>
      </c>
      <c r="R489" s="24" t="s">
        <v>91</v>
      </c>
      <c r="S489" s="27" t="s">
        <v>20</v>
      </c>
    </row>
    <row r="490" spans="1:19" x14ac:dyDescent="0.2">
      <c r="A490" s="23" t="s">
        <v>311</v>
      </c>
      <c r="B490" s="24" t="s">
        <v>312</v>
      </c>
      <c r="C490" s="25">
        <v>75604</v>
      </c>
      <c r="D490" s="24" t="s">
        <v>13</v>
      </c>
      <c r="E490" s="24" t="s">
        <v>13</v>
      </c>
      <c r="F490" s="24" t="s">
        <v>13</v>
      </c>
      <c r="G490" s="24" t="s">
        <v>13</v>
      </c>
      <c r="H490" s="24" t="s">
        <v>13</v>
      </c>
      <c r="I490" s="24" t="s">
        <v>13</v>
      </c>
      <c r="J490" s="24" t="s">
        <v>13</v>
      </c>
      <c r="K490" s="24" t="s">
        <v>13</v>
      </c>
      <c r="L490" s="24" t="s">
        <v>76</v>
      </c>
      <c r="M490" s="26">
        <v>1</v>
      </c>
      <c r="N490" s="24" t="s">
        <v>318</v>
      </c>
      <c r="O490" s="30">
        <v>13.1</v>
      </c>
      <c r="P490" s="28" t="s">
        <v>13</v>
      </c>
      <c r="Q490" s="29">
        <v>19</v>
      </c>
      <c r="R490" s="24" t="s">
        <v>26</v>
      </c>
      <c r="S490" s="27" t="s">
        <v>20</v>
      </c>
    </row>
    <row r="491" spans="1:19" x14ac:dyDescent="0.2">
      <c r="A491" s="23" t="s">
        <v>311</v>
      </c>
      <c r="B491" s="24" t="s">
        <v>312</v>
      </c>
      <c r="C491" s="25">
        <v>75604</v>
      </c>
      <c r="D491" s="24" t="s">
        <v>13</v>
      </c>
      <c r="E491" s="24" t="s">
        <v>13</v>
      </c>
      <c r="F491" s="24" t="s">
        <v>13</v>
      </c>
      <c r="G491" s="24" t="s">
        <v>13</v>
      </c>
      <c r="H491" s="24" t="s">
        <v>13</v>
      </c>
      <c r="I491" s="24" t="s">
        <v>13</v>
      </c>
      <c r="J491" s="24" t="s">
        <v>13</v>
      </c>
      <c r="K491" s="24" t="s">
        <v>13</v>
      </c>
      <c r="L491" s="24" t="s">
        <v>76</v>
      </c>
      <c r="M491" s="26">
        <v>1</v>
      </c>
      <c r="N491" s="24" t="s">
        <v>318</v>
      </c>
      <c r="O491" s="30">
        <v>12.59</v>
      </c>
      <c r="P491" s="28" t="s">
        <v>13</v>
      </c>
      <c r="Q491" s="29">
        <v>19</v>
      </c>
      <c r="R491" s="24" t="s">
        <v>26</v>
      </c>
      <c r="S491" s="27" t="s">
        <v>20</v>
      </c>
    </row>
    <row r="492" spans="1:19" x14ac:dyDescent="0.2">
      <c r="A492" s="23" t="s">
        <v>311</v>
      </c>
      <c r="B492" s="24" t="s">
        <v>312</v>
      </c>
      <c r="C492" s="25">
        <v>75604</v>
      </c>
      <c r="D492" s="24" t="s">
        <v>13</v>
      </c>
      <c r="E492" s="24" t="s">
        <v>13</v>
      </c>
      <c r="F492" s="24" t="s">
        <v>13</v>
      </c>
      <c r="G492" s="24" t="s">
        <v>13</v>
      </c>
      <c r="H492" s="24" t="s">
        <v>13</v>
      </c>
      <c r="I492" s="24" t="s">
        <v>13</v>
      </c>
      <c r="J492" s="24" t="s">
        <v>13</v>
      </c>
      <c r="K492" s="24" t="s">
        <v>13</v>
      </c>
      <c r="L492" s="24" t="s">
        <v>76</v>
      </c>
      <c r="M492" s="26">
        <v>1</v>
      </c>
      <c r="N492" s="24" t="s">
        <v>318</v>
      </c>
      <c r="O492" s="30">
        <v>14.15</v>
      </c>
      <c r="P492" s="28" t="s">
        <v>13</v>
      </c>
      <c r="Q492" s="29">
        <v>19</v>
      </c>
      <c r="R492" s="24" t="s">
        <v>26</v>
      </c>
      <c r="S492" s="27" t="s">
        <v>20</v>
      </c>
    </row>
    <row r="493" spans="1:19" x14ac:dyDescent="0.2">
      <c r="A493" s="23" t="s">
        <v>311</v>
      </c>
      <c r="B493" s="24" t="s">
        <v>312</v>
      </c>
      <c r="C493" s="25">
        <v>75604</v>
      </c>
      <c r="D493" s="24" t="s">
        <v>13</v>
      </c>
      <c r="E493" s="24" t="s">
        <v>13</v>
      </c>
      <c r="F493" s="24" t="s">
        <v>13</v>
      </c>
      <c r="G493" s="24" t="s">
        <v>13</v>
      </c>
      <c r="H493" s="24" t="s">
        <v>13</v>
      </c>
      <c r="I493" s="24" t="s">
        <v>13</v>
      </c>
      <c r="J493" s="24" t="s">
        <v>13</v>
      </c>
      <c r="K493" s="24" t="s">
        <v>13</v>
      </c>
      <c r="L493" s="24" t="s">
        <v>51</v>
      </c>
      <c r="M493" s="26">
        <v>1</v>
      </c>
      <c r="N493" s="24" t="s">
        <v>52</v>
      </c>
      <c r="O493" s="30" t="s">
        <v>13</v>
      </c>
      <c r="P493" s="28">
        <v>61146</v>
      </c>
      <c r="Q493" s="29">
        <v>35</v>
      </c>
      <c r="R493" s="24" t="s">
        <v>16</v>
      </c>
      <c r="S493" s="27" t="s">
        <v>17</v>
      </c>
    </row>
    <row r="494" spans="1:19" x14ac:dyDescent="0.2">
      <c r="A494" s="15" t="s">
        <v>332</v>
      </c>
      <c r="B494" s="16" t="s">
        <v>333</v>
      </c>
      <c r="C494" s="17">
        <v>17871</v>
      </c>
      <c r="D494" s="18">
        <v>132</v>
      </c>
      <c r="E494" s="18">
        <v>3.3</v>
      </c>
      <c r="F494" s="18">
        <v>132</v>
      </c>
      <c r="G494" s="18">
        <v>3.3</v>
      </c>
      <c r="H494" s="18">
        <v>208.5</v>
      </c>
      <c r="I494" s="18">
        <v>5.21</v>
      </c>
      <c r="J494" s="18">
        <v>340.5</v>
      </c>
      <c r="K494" s="18">
        <v>8.51</v>
      </c>
      <c r="L494" s="16"/>
      <c r="M494" s="19">
        <v>19</v>
      </c>
      <c r="N494" s="16"/>
      <c r="O494" s="20">
        <v>16.476669999999999</v>
      </c>
      <c r="P494" s="21">
        <v>48837.8</v>
      </c>
      <c r="Q494" s="18">
        <v>19.821429999999999</v>
      </c>
      <c r="R494" s="16"/>
      <c r="S494" s="22"/>
    </row>
    <row r="495" spans="1:19" x14ac:dyDescent="0.2">
      <c r="A495" s="23" t="s">
        <v>332</v>
      </c>
      <c r="B495" s="24" t="s">
        <v>333</v>
      </c>
      <c r="C495" s="25">
        <v>17871</v>
      </c>
      <c r="D495" s="24" t="s">
        <v>13</v>
      </c>
      <c r="E495" s="24" t="s">
        <v>13</v>
      </c>
      <c r="F495" s="24" t="s">
        <v>13</v>
      </c>
      <c r="G495" s="24" t="s">
        <v>13</v>
      </c>
      <c r="H495" s="24" t="s">
        <v>13</v>
      </c>
      <c r="I495" s="24" t="s">
        <v>13</v>
      </c>
      <c r="J495" s="24" t="s">
        <v>13</v>
      </c>
      <c r="K495" s="24" t="s">
        <v>13</v>
      </c>
      <c r="L495" s="24" t="s">
        <v>32</v>
      </c>
      <c r="M495" s="26">
        <v>1</v>
      </c>
      <c r="N495" s="24" t="s">
        <v>335</v>
      </c>
      <c r="O495" s="30" t="s">
        <v>13</v>
      </c>
      <c r="P495" s="28">
        <v>40460</v>
      </c>
      <c r="Q495" s="29">
        <v>35</v>
      </c>
      <c r="R495" s="24" t="s">
        <v>37</v>
      </c>
      <c r="S495" s="27" t="s">
        <v>20</v>
      </c>
    </row>
    <row r="496" spans="1:19" x14ac:dyDescent="0.2">
      <c r="A496" s="23" t="s">
        <v>332</v>
      </c>
      <c r="B496" s="24" t="s">
        <v>333</v>
      </c>
      <c r="C496" s="25">
        <v>17871</v>
      </c>
      <c r="D496" s="24" t="s">
        <v>13</v>
      </c>
      <c r="E496" s="24" t="s">
        <v>13</v>
      </c>
      <c r="F496" s="24" t="s">
        <v>13</v>
      </c>
      <c r="G496" s="24" t="s">
        <v>13</v>
      </c>
      <c r="H496" s="24" t="s">
        <v>13</v>
      </c>
      <c r="I496" s="24" t="s">
        <v>13</v>
      </c>
      <c r="J496" s="24" t="s">
        <v>13</v>
      </c>
      <c r="K496" s="24" t="s">
        <v>13</v>
      </c>
      <c r="L496" s="24" t="s">
        <v>38</v>
      </c>
      <c r="M496" s="26">
        <v>1</v>
      </c>
      <c r="N496" s="24" t="s">
        <v>337</v>
      </c>
      <c r="O496" s="30">
        <v>15.81</v>
      </c>
      <c r="P496" s="27" t="s">
        <v>13</v>
      </c>
      <c r="Q496" s="29">
        <v>21</v>
      </c>
      <c r="R496" s="24" t="s">
        <v>26</v>
      </c>
      <c r="S496" s="27" t="s">
        <v>20</v>
      </c>
    </row>
    <row r="497" spans="1:19" x14ac:dyDescent="0.2">
      <c r="A497" s="23" t="s">
        <v>332</v>
      </c>
      <c r="B497" s="24" t="s">
        <v>333</v>
      </c>
      <c r="C497" s="25">
        <v>17871</v>
      </c>
      <c r="D497" s="24" t="s">
        <v>13</v>
      </c>
      <c r="E497" s="24" t="s">
        <v>13</v>
      </c>
      <c r="F497" s="24" t="s">
        <v>13</v>
      </c>
      <c r="G497" s="24" t="s">
        <v>13</v>
      </c>
      <c r="H497" s="24" t="s">
        <v>13</v>
      </c>
      <c r="I497" s="24" t="s">
        <v>13</v>
      </c>
      <c r="J497" s="24" t="s">
        <v>13</v>
      </c>
      <c r="K497" s="24" t="s">
        <v>13</v>
      </c>
      <c r="L497" s="24" t="s">
        <v>38</v>
      </c>
      <c r="M497" s="26">
        <v>2</v>
      </c>
      <c r="N497" s="24" t="s">
        <v>337</v>
      </c>
      <c r="O497" s="30">
        <v>13.95</v>
      </c>
      <c r="P497" s="27" t="s">
        <v>13</v>
      </c>
      <c r="Q497" s="29">
        <v>21</v>
      </c>
      <c r="R497" s="24" t="s">
        <v>26</v>
      </c>
      <c r="S497" s="27" t="s">
        <v>20</v>
      </c>
    </row>
    <row r="498" spans="1:19" x14ac:dyDescent="0.2">
      <c r="A498" s="23" t="s">
        <v>332</v>
      </c>
      <c r="B498" s="24" t="s">
        <v>333</v>
      </c>
      <c r="C498" s="25">
        <v>17871</v>
      </c>
      <c r="D498" s="24" t="s">
        <v>13</v>
      </c>
      <c r="E498" s="24" t="s">
        <v>13</v>
      </c>
      <c r="F498" s="24" t="s">
        <v>13</v>
      </c>
      <c r="G498" s="24" t="s">
        <v>13</v>
      </c>
      <c r="H498" s="24" t="s">
        <v>13</v>
      </c>
      <c r="I498" s="24" t="s">
        <v>13</v>
      </c>
      <c r="J498" s="24" t="s">
        <v>13</v>
      </c>
      <c r="K498" s="24" t="s">
        <v>13</v>
      </c>
      <c r="L498" s="24" t="s">
        <v>38</v>
      </c>
      <c r="M498" s="26">
        <v>3</v>
      </c>
      <c r="N498" s="24" t="s">
        <v>337</v>
      </c>
      <c r="O498" s="30">
        <v>13.71</v>
      </c>
      <c r="P498" s="27" t="s">
        <v>13</v>
      </c>
      <c r="Q498" s="29">
        <v>13.5</v>
      </c>
      <c r="R498" s="24" t="s">
        <v>26</v>
      </c>
      <c r="S498" s="27" t="s">
        <v>20</v>
      </c>
    </row>
    <row r="499" spans="1:19" x14ac:dyDescent="0.2">
      <c r="A499" s="23" t="s">
        <v>332</v>
      </c>
      <c r="B499" s="24" t="s">
        <v>333</v>
      </c>
      <c r="C499" s="25">
        <v>17871</v>
      </c>
      <c r="D499" s="24" t="s">
        <v>13</v>
      </c>
      <c r="E499" s="24" t="s">
        <v>13</v>
      </c>
      <c r="F499" s="24" t="s">
        <v>13</v>
      </c>
      <c r="G499" s="24" t="s">
        <v>13</v>
      </c>
      <c r="H499" s="24" t="s">
        <v>13</v>
      </c>
      <c r="I499" s="24" t="s">
        <v>13</v>
      </c>
      <c r="J499" s="24" t="s">
        <v>13</v>
      </c>
      <c r="K499" s="24" t="s">
        <v>13</v>
      </c>
      <c r="L499" s="24" t="s">
        <v>38</v>
      </c>
      <c r="M499" s="26">
        <v>1</v>
      </c>
      <c r="N499" s="24" t="s">
        <v>339</v>
      </c>
      <c r="O499" s="30">
        <v>26</v>
      </c>
      <c r="P499" s="27" t="s">
        <v>13</v>
      </c>
      <c r="Q499" s="29">
        <v>2</v>
      </c>
      <c r="R499" s="24" t="s">
        <v>16</v>
      </c>
      <c r="S499" s="27" t="s">
        <v>20</v>
      </c>
    </row>
    <row r="500" spans="1:19" x14ac:dyDescent="0.2">
      <c r="A500" s="23" t="s">
        <v>332</v>
      </c>
      <c r="B500" s="24" t="s">
        <v>333</v>
      </c>
      <c r="C500" s="25">
        <v>17871</v>
      </c>
      <c r="D500" s="24" t="s">
        <v>13</v>
      </c>
      <c r="E500" s="24" t="s">
        <v>13</v>
      </c>
      <c r="F500" s="24" t="s">
        <v>13</v>
      </c>
      <c r="G500" s="24" t="s">
        <v>13</v>
      </c>
      <c r="H500" s="24" t="s">
        <v>13</v>
      </c>
      <c r="I500" s="24" t="s">
        <v>13</v>
      </c>
      <c r="J500" s="24" t="s">
        <v>13</v>
      </c>
      <c r="K500" s="24" t="s">
        <v>13</v>
      </c>
      <c r="L500" s="24" t="s">
        <v>38</v>
      </c>
      <c r="M500" s="26">
        <v>1</v>
      </c>
      <c r="N500" s="24" t="s">
        <v>340</v>
      </c>
      <c r="O500" s="30">
        <v>18</v>
      </c>
      <c r="P500" s="27" t="s">
        <v>13</v>
      </c>
      <c r="Q500" s="29">
        <v>2</v>
      </c>
      <c r="R500" s="24" t="s">
        <v>26</v>
      </c>
      <c r="S500" s="27" t="s">
        <v>20</v>
      </c>
    </row>
    <row r="501" spans="1:19" x14ac:dyDescent="0.2">
      <c r="A501" s="23" t="s">
        <v>332</v>
      </c>
      <c r="B501" s="24" t="s">
        <v>333</v>
      </c>
      <c r="C501" s="25">
        <v>17871</v>
      </c>
      <c r="D501" s="24" t="s">
        <v>13</v>
      </c>
      <c r="E501" s="24" t="s">
        <v>13</v>
      </c>
      <c r="F501" s="24" t="s">
        <v>13</v>
      </c>
      <c r="G501" s="24" t="s">
        <v>13</v>
      </c>
      <c r="H501" s="24" t="s">
        <v>13</v>
      </c>
      <c r="I501" s="24" t="s">
        <v>13</v>
      </c>
      <c r="J501" s="24" t="s">
        <v>13</v>
      </c>
      <c r="K501" s="24" t="s">
        <v>13</v>
      </c>
      <c r="L501" s="24" t="s">
        <v>38</v>
      </c>
      <c r="M501" s="26">
        <v>2</v>
      </c>
      <c r="N501" s="24" t="s">
        <v>341</v>
      </c>
      <c r="O501" s="30">
        <v>16</v>
      </c>
      <c r="P501" s="27" t="s">
        <v>13</v>
      </c>
      <c r="Q501" s="29">
        <v>4</v>
      </c>
      <c r="R501" s="24" t="s">
        <v>26</v>
      </c>
      <c r="S501" s="27" t="s">
        <v>20</v>
      </c>
    </row>
    <row r="502" spans="1:19" x14ac:dyDescent="0.2">
      <c r="A502" s="23" t="s">
        <v>332</v>
      </c>
      <c r="B502" s="24" t="s">
        <v>333</v>
      </c>
      <c r="C502" s="25">
        <v>17871</v>
      </c>
      <c r="D502" s="24" t="s">
        <v>13</v>
      </c>
      <c r="E502" s="24" t="s">
        <v>13</v>
      </c>
      <c r="F502" s="24" t="s">
        <v>13</v>
      </c>
      <c r="G502" s="24" t="s">
        <v>13</v>
      </c>
      <c r="H502" s="24" t="s">
        <v>13</v>
      </c>
      <c r="I502" s="24" t="s">
        <v>13</v>
      </c>
      <c r="J502" s="24" t="s">
        <v>13</v>
      </c>
      <c r="K502" s="24" t="s">
        <v>13</v>
      </c>
      <c r="L502" s="24" t="s">
        <v>65</v>
      </c>
      <c r="M502" s="26">
        <v>1</v>
      </c>
      <c r="N502" s="24" t="s">
        <v>65</v>
      </c>
      <c r="O502" s="30" t="s">
        <v>13</v>
      </c>
      <c r="P502" s="28">
        <v>54018</v>
      </c>
      <c r="Q502" s="29">
        <v>35</v>
      </c>
      <c r="R502" s="24" t="s">
        <v>16</v>
      </c>
      <c r="S502" s="27" t="s">
        <v>17</v>
      </c>
    </row>
    <row r="503" spans="1:19" x14ac:dyDescent="0.2">
      <c r="A503" s="23" t="s">
        <v>332</v>
      </c>
      <c r="B503" s="24" t="s">
        <v>333</v>
      </c>
      <c r="C503" s="25">
        <v>17871</v>
      </c>
      <c r="D503" s="24" t="s">
        <v>13</v>
      </c>
      <c r="E503" s="24" t="s">
        <v>13</v>
      </c>
      <c r="F503" s="24" t="s">
        <v>13</v>
      </c>
      <c r="G503" s="24" t="s">
        <v>13</v>
      </c>
      <c r="H503" s="24" t="s">
        <v>13</v>
      </c>
      <c r="I503" s="24" t="s">
        <v>13</v>
      </c>
      <c r="J503" s="24" t="s">
        <v>13</v>
      </c>
      <c r="K503" s="24" t="s">
        <v>13</v>
      </c>
      <c r="L503" s="24" t="s">
        <v>30</v>
      </c>
      <c r="M503" s="26">
        <v>1</v>
      </c>
      <c r="N503" s="24" t="s">
        <v>169</v>
      </c>
      <c r="O503" s="30" t="s">
        <v>13</v>
      </c>
      <c r="P503" s="28">
        <v>47611</v>
      </c>
      <c r="Q503" s="29">
        <v>35</v>
      </c>
      <c r="R503" s="24" t="s">
        <v>16</v>
      </c>
      <c r="S503" s="27" t="s">
        <v>17</v>
      </c>
    </row>
    <row r="504" spans="1:19" x14ac:dyDescent="0.2">
      <c r="A504" s="23" t="s">
        <v>332</v>
      </c>
      <c r="B504" s="24" t="s">
        <v>333</v>
      </c>
      <c r="C504" s="25">
        <v>17871</v>
      </c>
      <c r="D504" s="24" t="s">
        <v>13</v>
      </c>
      <c r="E504" s="24" t="s">
        <v>13</v>
      </c>
      <c r="F504" s="24" t="s">
        <v>13</v>
      </c>
      <c r="G504" s="24" t="s">
        <v>13</v>
      </c>
      <c r="H504" s="24" t="s">
        <v>13</v>
      </c>
      <c r="I504" s="24" t="s">
        <v>13</v>
      </c>
      <c r="J504" s="24" t="s">
        <v>13</v>
      </c>
      <c r="K504" s="24" t="s">
        <v>13</v>
      </c>
      <c r="L504" s="24" t="s">
        <v>30</v>
      </c>
      <c r="M504" s="26">
        <v>2</v>
      </c>
      <c r="N504" s="24" t="s">
        <v>337</v>
      </c>
      <c r="O504" s="30">
        <v>13.71</v>
      </c>
      <c r="P504" s="27" t="s">
        <v>13</v>
      </c>
      <c r="Q504" s="29">
        <v>21</v>
      </c>
      <c r="R504" s="24" t="s">
        <v>26</v>
      </c>
      <c r="S504" s="27" t="s">
        <v>20</v>
      </c>
    </row>
    <row r="505" spans="1:19" x14ac:dyDescent="0.2">
      <c r="A505" s="23" t="s">
        <v>332</v>
      </c>
      <c r="B505" s="24" t="s">
        <v>333</v>
      </c>
      <c r="C505" s="25">
        <v>17871</v>
      </c>
      <c r="D505" s="24" t="s">
        <v>13</v>
      </c>
      <c r="E505" s="24" t="s">
        <v>13</v>
      </c>
      <c r="F505" s="24" t="s">
        <v>13</v>
      </c>
      <c r="G505" s="24" t="s">
        <v>13</v>
      </c>
      <c r="H505" s="24" t="s">
        <v>13</v>
      </c>
      <c r="I505" s="24" t="s">
        <v>13</v>
      </c>
      <c r="J505" s="24" t="s">
        <v>13</v>
      </c>
      <c r="K505" s="24" t="s">
        <v>13</v>
      </c>
      <c r="L505" s="24" t="s">
        <v>14</v>
      </c>
      <c r="M505" s="26">
        <v>1</v>
      </c>
      <c r="N505" s="24" t="s">
        <v>14</v>
      </c>
      <c r="O505" s="30" t="s">
        <v>13</v>
      </c>
      <c r="P505" s="28">
        <v>69105</v>
      </c>
      <c r="Q505" s="29">
        <v>35</v>
      </c>
      <c r="R505" s="24" t="s">
        <v>16</v>
      </c>
      <c r="S505" s="27" t="s">
        <v>17</v>
      </c>
    </row>
    <row r="506" spans="1:19" x14ac:dyDescent="0.2">
      <c r="A506" s="23" t="s">
        <v>332</v>
      </c>
      <c r="B506" s="24" t="s">
        <v>333</v>
      </c>
      <c r="C506" s="25">
        <v>17871</v>
      </c>
      <c r="D506" s="24" t="s">
        <v>13</v>
      </c>
      <c r="E506" s="24" t="s">
        <v>13</v>
      </c>
      <c r="F506" s="24" t="s">
        <v>13</v>
      </c>
      <c r="G506" s="24" t="s">
        <v>13</v>
      </c>
      <c r="H506" s="24" t="s">
        <v>13</v>
      </c>
      <c r="I506" s="24" t="s">
        <v>13</v>
      </c>
      <c r="J506" s="24" t="s">
        <v>13</v>
      </c>
      <c r="K506" s="24" t="s">
        <v>13</v>
      </c>
      <c r="L506" s="24" t="s">
        <v>24</v>
      </c>
      <c r="M506" s="26">
        <v>1</v>
      </c>
      <c r="N506" s="24" t="s">
        <v>336</v>
      </c>
      <c r="O506" s="30">
        <v>15.3</v>
      </c>
      <c r="P506" s="27" t="s">
        <v>13</v>
      </c>
      <c r="Q506" s="29">
        <v>9</v>
      </c>
      <c r="R506" s="24" t="s">
        <v>26</v>
      </c>
      <c r="S506" s="27" t="s">
        <v>20</v>
      </c>
    </row>
    <row r="507" spans="1:19" x14ac:dyDescent="0.2">
      <c r="A507" s="23" t="s">
        <v>332</v>
      </c>
      <c r="B507" s="24" t="s">
        <v>333</v>
      </c>
      <c r="C507" s="25">
        <v>17871</v>
      </c>
      <c r="D507" s="24" t="s">
        <v>13</v>
      </c>
      <c r="E507" s="24" t="s">
        <v>13</v>
      </c>
      <c r="F507" s="24" t="s">
        <v>13</v>
      </c>
      <c r="G507" s="24" t="s">
        <v>13</v>
      </c>
      <c r="H507" s="24" t="s">
        <v>13</v>
      </c>
      <c r="I507" s="24" t="s">
        <v>13</v>
      </c>
      <c r="J507" s="24" t="s">
        <v>13</v>
      </c>
      <c r="K507" s="24" t="s">
        <v>13</v>
      </c>
      <c r="L507" s="24" t="s">
        <v>45</v>
      </c>
      <c r="M507" s="26">
        <v>1</v>
      </c>
      <c r="N507" s="24" t="s">
        <v>338</v>
      </c>
      <c r="O507" s="30">
        <v>15.81</v>
      </c>
      <c r="P507" s="27" t="s">
        <v>13</v>
      </c>
      <c r="Q507" s="29">
        <v>19</v>
      </c>
      <c r="R507" s="24" t="s">
        <v>26</v>
      </c>
      <c r="S507" s="27" t="s">
        <v>20</v>
      </c>
    </row>
    <row r="508" spans="1:19" x14ac:dyDescent="0.2">
      <c r="A508" s="23" t="s">
        <v>332</v>
      </c>
      <c r="B508" s="24" t="s">
        <v>333</v>
      </c>
      <c r="C508" s="25">
        <v>17871</v>
      </c>
      <c r="D508" s="24" t="s">
        <v>13</v>
      </c>
      <c r="E508" s="24" t="s">
        <v>13</v>
      </c>
      <c r="F508" s="24" t="s">
        <v>13</v>
      </c>
      <c r="G508" s="24" t="s">
        <v>13</v>
      </c>
      <c r="H508" s="24" t="s">
        <v>13</v>
      </c>
      <c r="I508" s="24" t="s">
        <v>13</v>
      </c>
      <c r="J508" s="24" t="s">
        <v>13</v>
      </c>
      <c r="K508" s="24" t="s">
        <v>13</v>
      </c>
      <c r="L508" s="24" t="s">
        <v>51</v>
      </c>
      <c r="M508" s="26">
        <v>1</v>
      </c>
      <c r="N508" s="24" t="s">
        <v>334</v>
      </c>
      <c r="O508" s="30" t="s">
        <v>13</v>
      </c>
      <c r="P508" s="28">
        <v>32995</v>
      </c>
      <c r="Q508" s="29">
        <v>25</v>
      </c>
      <c r="R508" s="24" t="s">
        <v>16</v>
      </c>
      <c r="S508" s="27" t="s">
        <v>20</v>
      </c>
    </row>
    <row r="509" spans="1:19" x14ac:dyDescent="0.2">
      <c r="A509" s="15" t="s">
        <v>342</v>
      </c>
      <c r="B509" s="16" t="s">
        <v>343</v>
      </c>
      <c r="C509" s="17">
        <v>131744</v>
      </c>
      <c r="D509" s="18">
        <v>875</v>
      </c>
      <c r="E509" s="18">
        <v>21.88</v>
      </c>
      <c r="F509" s="18">
        <v>875</v>
      </c>
      <c r="G509" s="18">
        <v>21.88</v>
      </c>
      <c r="H509" s="18">
        <v>1636.5</v>
      </c>
      <c r="I509" s="18">
        <v>40.909999999999997</v>
      </c>
      <c r="J509" s="18">
        <v>2511.5</v>
      </c>
      <c r="K509" s="18">
        <v>62.79</v>
      </c>
      <c r="L509" s="16"/>
      <c r="M509" s="19">
        <v>69</v>
      </c>
      <c r="N509" s="16"/>
      <c r="O509" s="20">
        <v>22.87886</v>
      </c>
      <c r="P509" s="21">
        <v>69026</v>
      </c>
      <c r="Q509" s="18">
        <v>35.981819999999999</v>
      </c>
      <c r="R509" s="16"/>
      <c r="S509" s="22"/>
    </row>
    <row r="510" spans="1:19" x14ac:dyDescent="0.2">
      <c r="A510" s="23" t="s">
        <v>342</v>
      </c>
      <c r="B510" s="24" t="s">
        <v>343</v>
      </c>
      <c r="C510" s="25">
        <v>131744</v>
      </c>
      <c r="D510" s="24" t="s">
        <v>13</v>
      </c>
      <c r="E510" s="24" t="s">
        <v>13</v>
      </c>
      <c r="F510" s="24" t="s">
        <v>13</v>
      </c>
      <c r="G510" s="24" t="s">
        <v>13</v>
      </c>
      <c r="H510" s="24" t="s">
        <v>13</v>
      </c>
      <c r="I510" s="24" t="s">
        <v>13</v>
      </c>
      <c r="J510" s="24" t="s">
        <v>13</v>
      </c>
      <c r="K510" s="24" t="s">
        <v>13</v>
      </c>
      <c r="L510" s="24" t="s">
        <v>32</v>
      </c>
      <c r="M510" s="26">
        <v>1</v>
      </c>
      <c r="N510" s="24" t="s">
        <v>344</v>
      </c>
      <c r="O510" s="30" t="s">
        <v>13</v>
      </c>
      <c r="P510" s="28">
        <v>84468</v>
      </c>
      <c r="Q510" s="29">
        <v>40</v>
      </c>
      <c r="R510" s="24" t="s">
        <v>37</v>
      </c>
      <c r="S510" s="27" t="s">
        <v>17</v>
      </c>
    </row>
    <row r="511" spans="1:19" x14ac:dyDescent="0.2">
      <c r="A511" s="23" t="s">
        <v>342</v>
      </c>
      <c r="B511" s="24" t="s">
        <v>343</v>
      </c>
      <c r="C511" s="25">
        <v>131744</v>
      </c>
      <c r="D511" s="24" t="s">
        <v>13</v>
      </c>
      <c r="E511" s="24" t="s">
        <v>13</v>
      </c>
      <c r="F511" s="24" t="s">
        <v>13</v>
      </c>
      <c r="G511" s="24" t="s">
        <v>13</v>
      </c>
      <c r="H511" s="24" t="s">
        <v>13</v>
      </c>
      <c r="I511" s="24" t="s">
        <v>13</v>
      </c>
      <c r="J511" s="24" t="s">
        <v>13</v>
      </c>
      <c r="K511" s="24" t="s">
        <v>13</v>
      </c>
      <c r="L511" s="24" t="s">
        <v>32</v>
      </c>
      <c r="M511" s="26">
        <v>1</v>
      </c>
      <c r="N511" s="24" t="s">
        <v>345</v>
      </c>
      <c r="O511" s="30">
        <v>16.350000000000001</v>
      </c>
      <c r="P511" s="28" t="s">
        <v>13</v>
      </c>
      <c r="Q511" s="29">
        <v>6</v>
      </c>
      <c r="R511" s="24" t="s">
        <v>37</v>
      </c>
      <c r="S511" s="27" t="s">
        <v>20</v>
      </c>
    </row>
    <row r="512" spans="1:19" x14ac:dyDescent="0.2">
      <c r="A512" s="23" t="s">
        <v>342</v>
      </c>
      <c r="B512" s="24" t="s">
        <v>343</v>
      </c>
      <c r="C512" s="25">
        <v>131744</v>
      </c>
      <c r="D512" s="24" t="s">
        <v>13</v>
      </c>
      <c r="E512" s="24" t="s">
        <v>13</v>
      </c>
      <c r="F512" s="24" t="s">
        <v>13</v>
      </c>
      <c r="G512" s="24" t="s">
        <v>13</v>
      </c>
      <c r="H512" s="24" t="s">
        <v>13</v>
      </c>
      <c r="I512" s="24" t="s">
        <v>13</v>
      </c>
      <c r="J512" s="24" t="s">
        <v>13</v>
      </c>
      <c r="K512" s="24" t="s">
        <v>13</v>
      </c>
      <c r="L512" s="24" t="s">
        <v>32</v>
      </c>
      <c r="M512" s="26">
        <v>1</v>
      </c>
      <c r="N512" s="24" t="s">
        <v>335</v>
      </c>
      <c r="O512" s="30" t="s">
        <v>13</v>
      </c>
      <c r="P512" s="28">
        <v>53643</v>
      </c>
      <c r="Q512" s="29">
        <v>40</v>
      </c>
      <c r="R512" s="24" t="s">
        <v>23</v>
      </c>
      <c r="S512" s="27" t="s">
        <v>20</v>
      </c>
    </row>
    <row r="513" spans="1:19" x14ac:dyDescent="0.2">
      <c r="A513" s="23" t="s">
        <v>342</v>
      </c>
      <c r="B513" s="24" t="s">
        <v>343</v>
      </c>
      <c r="C513" s="25">
        <v>131744</v>
      </c>
      <c r="D513" s="24" t="s">
        <v>13</v>
      </c>
      <c r="E513" s="24" t="s">
        <v>13</v>
      </c>
      <c r="F513" s="24" t="s">
        <v>13</v>
      </c>
      <c r="G513" s="24" t="s">
        <v>13</v>
      </c>
      <c r="H513" s="24" t="s">
        <v>13</v>
      </c>
      <c r="I513" s="24" t="s">
        <v>13</v>
      </c>
      <c r="J513" s="24" t="s">
        <v>13</v>
      </c>
      <c r="K513" s="24" t="s">
        <v>13</v>
      </c>
      <c r="L513" s="24" t="s">
        <v>32</v>
      </c>
      <c r="M513" s="26">
        <v>1</v>
      </c>
      <c r="N513" s="24" t="s">
        <v>346</v>
      </c>
      <c r="O513" s="30" t="s">
        <v>13</v>
      </c>
      <c r="P513" s="28">
        <v>57533</v>
      </c>
      <c r="Q513" s="29">
        <v>40</v>
      </c>
      <c r="R513" s="24" t="s">
        <v>37</v>
      </c>
      <c r="S513" s="27" t="s">
        <v>20</v>
      </c>
    </row>
    <row r="514" spans="1:19" x14ac:dyDescent="0.2">
      <c r="A514" s="23" t="s">
        <v>342</v>
      </c>
      <c r="B514" s="24" t="s">
        <v>343</v>
      </c>
      <c r="C514" s="25">
        <v>131744</v>
      </c>
      <c r="D514" s="24" t="s">
        <v>13</v>
      </c>
      <c r="E514" s="24" t="s">
        <v>13</v>
      </c>
      <c r="F514" s="24" t="s">
        <v>13</v>
      </c>
      <c r="G514" s="24" t="s">
        <v>13</v>
      </c>
      <c r="H514" s="24" t="s">
        <v>13</v>
      </c>
      <c r="I514" s="24" t="s">
        <v>13</v>
      </c>
      <c r="J514" s="24" t="s">
        <v>13</v>
      </c>
      <c r="K514" s="24" t="s">
        <v>13</v>
      </c>
      <c r="L514" s="24" t="s">
        <v>32</v>
      </c>
      <c r="M514" s="26">
        <v>1</v>
      </c>
      <c r="N514" s="24" t="s">
        <v>347</v>
      </c>
      <c r="O514" s="30" t="s">
        <v>13</v>
      </c>
      <c r="P514" s="28">
        <v>57886</v>
      </c>
      <c r="Q514" s="29">
        <v>40</v>
      </c>
      <c r="R514" s="24" t="s">
        <v>91</v>
      </c>
      <c r="S514" s="27" t="s">
        <v>20</v>
      </c>
    </row>
    <row r="515" spans="1:19" x14ac:dyDescent="0.2">
      <c r="A515" s="23" t="s">
        <v>342</v>
      </c>
      <c r="B515" s="24" t="s">
        <v>343</v>
      </c>
      <c r="C515" s="25">
        <v>131744</v>
      </c>
      <c r="D515" s="24" t="s">
        <v>13</v>
      </c>
      <c r="E515" s="24" t="s">
        <v>13</v>
      </c>
      <c r="F515" s="24" t="s">
        <v>13</v>
      </c>
      <c r="G515" s="24" t="s">
        <v>13</v>
      </c>
      <c r="H515" s="24" t="s">
        <v>13</v>
      </c>
      <c r="I515" s="24" t="s">
        <v>13</v>
      </c>
      <c r="J515" s="24" t="s">
        <v>13</v>
      </c>
      <c r="K515" s="24" t="s">
        <v>13</v>
      </c>
      <c r="L515" s="24" t="s">
        <v>32</v>
      </c>
      <c r="M515" s="26">
        <v>1</v>
      </c>
      <c r="N515" s="24" t="s">
        <v>352</v>
      </c>
      <c r="O515" s="30">
        <v>22.3</v>
      </c>
      <c r="P515" s="28" t="s">
        <v>13</v>
      </c>
      <c r="Q515" s="29">
        <v>18</v>
      </c>
      <c r="R515" s="24" t="s">
        <v>37</v>
      </c>
      <c r="S515" s="27" t="s">
        <v>20</v>
      </c>
    </row>
    <row r="516" spans="1:19" x14ac:dyDescent="0.2">
      <c r="A516" s="23" t="s">
        <v>342</v>
      </c>
      <c r="B516" s="24" t="s">
        <v>343</v>
      </c>
      <c r="C516" s="25">
        <v>131744</v>
      </c>
      <c r="D516" s="24" t="s">
        <v>13</v>
      </c>
      <c r="E516" s="24" t="s">
        <v>13</v>
      </c>
      <c r="F516" s="24" t="s">
        <v>13</v>
      </c>
      <c r="G516" s="24" t="s">
        <v>13</v>
      </c>
      <c r="H516" s="24" t="s">
        <v>13</v>
      </c>
      <c r="I516" s="24" t="s">
        <v>13</v>
      </c>
      <c r="J516" s="24" t="s">
        <v>13</v>
      </c>
      <c r="K516" s="24" t="s">
        <v>13</v>
      </c>
      <c r="L516" s="24" t="s">
        <v>38</v>
      </c>
      <c r="M516" s="26">
        <v>1</v>
      </c>
      <c r="N516" s="24" t="s">
        <v>199</v>
      </c>
      <c r="O516" s="30">
        <v>26.37</v>
      </c>
      <c r="P516" s="28" t="s">
        <v>13</v>
      </c>
      <c r="Q516" s="29">
        <v>37.5</v>
      </c>
      <c r="R516" s="24" t="s">
        <v>16</v>
      </c>
      <c r="S516" s="27" t="s">
        <v>20</v>
      </c>
    </row>
    <row r="517" spans="1:19" x14ac:dyDescent="0.2">
      <c r="A517" s="23" t="s">
        <v>342</v>
      </c>
      <c r="B517" s="24" t="s">
        <v>343</v>
      </c>
      <c r="C517" s="25">
        <v>131744</v>
      </c>
      <c r="D517" s="24" t="s">
        <v>13</v>
      </c>
      <c r="E517" s="24" t="s">
        <v>13</v>
      </c>
      <c r="F517" s="24" t="s">
        <v>13</v>
      </c>
      <c r="G517" s="24" t="s">
        <v>13</v>
      </c>
      <c r="H517" s="24" t="s">
        <v>13</v>
      </c>
      <c r="I517" s="24" t="s">
        <v>13</v>
      </c>
      <c r="J517" s="24" t="s">
        <v>13</v>
      </c>
      <c r="K517" s="24" t="s">
        <v>13</v>
      </c>
      <c r="L517" s="24" t="s">
        <v>38</v>
      </c>
      <c r="M517" s="26">
        <v>1</v>
      </c>
      <c r="N517" s="24" t="s">
        <v>199</v>
      </c>
      <c r="O517" s="30">
        <v>29.31</v>
      </c>
      <c r="P517" s="28" t="s">
        <v>13</v>
      </c>
      <c r="Q517" s="29">
        <v>37.5</v>
      </c>
      <c r="R517" s="24" t="s">
        <v>16</v>
      </c>
      <c r="S517" s="27" t="s">
        <v>20</v>
      </c>
    </row>
    <row r="518" spans="1:19" x14ac:dyDescent="0.2">
      <c r="A518" s="23" t="s">
        <v>342</v>
      </c>
      <c r="B518" s="24" t="s">
        <v>343</v>
      </c>
      <c r="C518" s="25">
        <v>131744</v>
      </c>
      <c r="D518" s="24" t="s">
        <v>13</v>
      </c>
      <c r="E518" s="24" t="s">
        <v>13</v>
      </c>
      <c r="F518" s="24" t="s">
        <v>13</v>
      </c>
      <c r="G518" s="24" t="s">
        <v>13</v>
      </c>
      <c r="H518" s="24" t="s">
        <v>13</v>
      </c>
      <c r="I518" s="24" t="s">
        <v>13</v>
      </c>
      <c r="J518" s="24" t="s">
        <v>13</v>
      </c>
      <c r="K518" s="24" t="s">
        <v>13</v>
      </c>
      <c r="L518" s="24" t="s">
        <v>38</v>
      </c>
      <c r="M518" s="26">
        <v>1</v>
      </c>
      <c r="N518" s="24" t="s">
        <v>364</v>
      </c>
      <c r="O518" s="30">
        <v>19.87</v>
      </c>
      <c r="P518" s="28" t="s">
        <v>13</v>
      </c>
      <c r="Q518" s="29">
        <v>37.5</v>
      </c>
      <c r="R518" s="24" t="s">
        <v>16</v>
      </c>
      <c r="S518" s="27" t="s">
        <v>20</v>
      </c>
    </row>
    <row r="519" spans="1:19" x14ac:dyDescent="0.2">
      <c r="A519" s="23" t="s">
        <v>342</v>
      </c>
      <c r="B519" s="24" t="s">
        <v>343</v>
      </c>
      <c r="C519" s="25">
        <v>131744</v>
      </c>
      <c r="D519" s="24" t="s">
        <v>13</v>
      </c>
      <c r="E519" s="24" t="s">
        <v>13</v>
      </c>
      <c r="F519" s="24" t="s">
        <v>13</v>
      </c>
      <c r="G519" s="24" t="s">
        <v>13</v>
      </c>
      <c r="H519" s="24" t="s">
        <v>13</v>
      </c>
      <c r="I519" s="24" t="s">
        <v>13</v>
      </c>
      <c r="J519" s="24" t="s">
        <v>13</v>
      </c>
      <c r="K519" s="24" t="s">
        <v>13</v>
      </c>
      <c r="L519" s="24" t="s">
        <v>38</v>
      </c>
      <c r="M519" s="26">
        <v>1</v>
      </c>
      <c r="N519" s="24" t="s">
        <v>365</v>
      </c>
      <c r="O519" s="30">
        <v>25.2</v>
      </c>
      <c r="P519" s="28" t="s">
        <v>13</v>
      </c>
      <c r="Q519" s="29">
        <v>37.5</v>
      </c>
      <c r="R519" s="24" t="s">
        <v>37</v>
      </c>
      <c r="S519" s="27" t="s">
        <v>20</v>
      </c>
    </row>
    <row r="520" spans="1:19" x14ac:dyDescent="0.2">
      <c r="A520" s="23" t="s">
        <v>342</v>
      </c>
      <c r="B520" s="24" t="s">
        <v>343</v>
      </c>
      <c r="C520" s="25">
        <v>131744</v>
      </c>
      <c r="D520" s="24" t="s">
        <v>13</v>
      </c>
      <c r="E520" s="24" t="s">
        <v>13</v>
      </c>
      <c r="F520" s="24" t="s">
        <v>13</v>
      </c>
      <c r="G520" s="24" t="s">
        <v>13</v>
      </c>
      <c r="H520" s="24" t="s">
        <v>13</v>
      </c>
      <c r="I520" s="24" t="s">
        <v>13</v>
      </c>
      <c r="J520" s="24" t="s">
        <v>13</v>
      </c>
      <c r="K520" s="24" t="s">
        <v>13</v>
      </c>
      <c r="L520" s="24" t="s">
        <v>21</v>
      </c>
      <c r="M520" s="26">
        <v>4</v>
      </c>
      <c r="N520" s="24" t="s">
        <v>298</v>
      </c>
      <c r="O520" s="30">
        <v>15</v>
      </c>
      <c r="P520" s="28" t="s">
        <v>13</v>
      </c>
      <c r="Q520" s="29">
        <v>37.5</v>
      </c>
      <c r="R520" s="24" t="s">
        <v>23</v>
      </c>
      <c r="S520" s="27" t="s">
        <v>20</v>
      </c>
    </row>
    <row r="521" spans="1:19" x14ac:dyDescent="0.2">
      <c r="A521" s="23" t="s">
        <v>342</v>
      </c>
      <c r="B521" s="24" t="s">
        <v>343</v>
      </c>
      <c r="C521" s="25">
        <v>131744</v>
      </c>
      <c r="D521" s="24" t="s">
        <v>13</v>
      </c>
      <c r="E521" s="24" t="s">
        <v>13</v>
      </c>
      <c r="F521" s="24" t="s">
        <v>13</v>
      </c>
      <c r="G521" s="24" t="s">
        <v>13</v>
      </c>
      <c r="H521" s="24" t="s">
        <v>13</v>
      </c>
      <c r="I521" s="24" t="s">
        <v>13</v>
      </c>
      <c r="J521" s="24" t="s">
        <v>13</v>
      </c>
      <c r="K521" s="24" t="s">
        <v>13</v>
      </c>
      <c r="L521" s="24" t="s">
        <v>21</v>
      </c>
      <c r="M521" s="26">
        <v>2</v>
      </c>
      <c r="N521" s="24" t="s">
        <v>355</v>
      </c>
      <c r="O521" s="30">
        <v>15</v>
      </c>
      <c r="P521" s="28" t="s">
        <v>13</v>
      </c>
      <c r="Q521" s="29">
        <v>37.5</v>
      </c>
      <c r="R521" s="24" t="s">
        <v>23</v>
      </c>
      <c r="S521" s="27" t="s">
        <v>20</v>
      </c>
    </row>
    <row r="522" spans="1:19" x14ac:dyDescent="0.2">
      <c r="A522" s="23" t="s">
        <v>342</v>
      </c>
      <c r="B522" s="24" t="s">
        <v>343</v>
      </c>
      <c r="C522" s="25">
        <v>131744</v>
      </c>
      <c r="D522" s="24" t="s">
        <v>13</v>
      </c>
      <c r="E522" s="24" t="s">
        <v>13</v>
      </c>
      <c r="F522" s="24" t="s">
        <v>13</v>
      </c>
      <c r="G522" s="24" t="s">
        <v>13</v>
      </c>
      <c r="H522" s="24" t="s">
        <v>13</v>
      </c>
      <c r="I522" s="24" t="s">
        <v>13</v>
      </c>
      <c r="J522" s="24" t="s">
        <v>13</v>
      </c>
      <c r="K522" s="24" t="s">
        <v>13</v>
      </c>
      <c r="L522" s="24" t="s">
        <v>21</v>
      </c>
      <c r="M522" s="26">
        <v>3</v>
      </c>
      <c r="N522" s="24" t="s">
        <v>298</v>
      </c>
      <c r="O522" s="30">
        <v>15.24</v>
      </c>
      <c r="P522" s="28" t="s">
        <v>13</v>
      </c>
      <c r="Q522" s="29">
        <v>37.5</v>
      </c>
      <c r="R522" s="24" t="s">
        <v>23</v>
      </c>
      <c r="S522" s="27" t="s">
        <v>20</v>
      </c>
    </row>
    <row r="523" spans="1:19" x14ac:dyDescent="0.2">
      <c r="A523" s="23" t="s">
        <v>342</v>
      </c>
      <c r="B523" s="24" t="s">
        <v>343</v>
      </c>
      <c r="C523" s="25">
        <v>131744</v>
      </c>
      <c r="D523" s="24" t="s">
        <v>13</v>
      </c>
      <c r="E523" s="24" t="s">
        <v>13</v>
      </c>
      <c r="F523" s="24" t="s">
        <v>13</v>
      </c>
      <c r="G523" s="24" t="s">
        <v>13</v>
      </c>
      <c r="H523" s="24" t="s">
        <v>13</v>
      </c>
      <c r="I523" s="24" t="s">
        <v>13</v>
      </c>
      <c r="J523" s="24" t="s">
        <v>13</v>
      </c>
      <c r="K523" s="24" t="s">
        <v>13</v>
      </c>
      <c r="L523" s="24" t="s">
        <v>21</v>
      </c>
      <c r="M523" s="26">
        <v>1</v>
      </c>
      <c r="N523" s="24" t="s">
        <v>298</v>
      </c>
      <c r="O523" s="30">
        <v>15.24</v>
      </c>
      <c r="P523" s="28" t="s">
        <v>13</v>
      </c>
      <c r="Q523" s="29">
        <v>20</v>
      </c>
      <c r="R523" s="24" t="s">
        <v>23</v>
      </c>
      <c r="S523" s="27" t="s">
        <v>20</v>
      </c>
    </row>
    <row r="524" spans="1:19" x14ac:dyDescent="0.2">
      <c r="A524" s="23" t="s">
        <v>342</v>
      </c>
      <c r="B524" s="24" t="s">
        <v>343</v>
      </c>
      <c r="C524" s="25">
        <v>131744</v>
      </c>
      <c r="D524" s="24" t="s">
        <v>13</v>
      </c>
      <c r="E524" s="24" t="s">
        <v>13</v>
      </c>
      <c r="F524" s="24" t="s">
        <v>13</v>
      </c>
      <c r="G524" s="24" t="s">
        <v>13</v>
      </c>
      <c r="H524" s="24" t="s">
        <v>13</v>
      </c>
      <c r="I524" s="24" t="s">
        <v>13</v>
      </c>
      <c r="J524" s="24" t="s">
        <v>13</v>
      </c>
      <c r="K524" s="24" t="s">
        <v>13</v>
      </c>
      <c r="L524" s="24" t="s">
        <v>21</v>
      </c>
      <c r="M524" s="26">
        <v>1</v>
      </c>
      <c r="N524" s="24" t="s">
        <v>355</v>
      </c>
      <c r="O524" s="30">
        <v>15.24</v>
      </c>
      <c r="P524" s="28" t="s">
        <v>13</v>
      </c>
      <c r="Q524" s="29">
        <v>37.5</v>
      </c>
      <c r="R524" s="24" t="s">
        <v>23</v>
      </c>
      <c r="S524" s="27" t="s">
        <v>20</v>
      </c>
    </row>
    <row r="525" spans="1:19" x14ac:dyDescent="0.2">
      <c r="A525" s="23" t="s">
        <v>342</v>
      </c>
      <c r="B525" s="24" t="s">
        <v>343</v>
      </c>
      <c r="C525" s="25">
        <v>131744</v>
      </c>
      <c r="D525" s="24" t="s">
        <v>13</v>
      </c>
      <c r="E525" s="24" t="s">
        <v>13</v>
      </c>
      <c r="F525" s="24" t="s">
        <v>13</v>
      </c>
      <c r="G525" s="24" t="s">
        <v>13</v>
      </c>
      <c r="H525" s="24" t="s">
        <v>13</v>
      </c>
      <c r="I525" s="24" t="s">
        <v>13</v>
      </c>
      <c r="J525" s="24" t="s">
        <v>13</v>
      </c>
      <c r="K525" s="24" t="s">
        <v>13</v>
      </c>
      <c r="L525" s="24" t="s">
        <v>21</v>
      </c>
      <c r="M525" s="26">
        <v>1</v>
      </c>
      <c r="N525" s="24" t="s">
        <v>298</v>
      </c>
      <c r="O525" s="30">
        <v>16.37</v>
      </c>
      <c r="P525" s="28" t="s">
        <v>13</v>
      </c>
      <c r="Q525" s="29">
        <v>37.5</v>
      </c>
      <c r="R525" s="24" t="s">
        <v>23</v>
      </c>
      <c r="S525" s="27" t="s">
        <v>20</v>
      </c>
    </row>
    <row r="526" spans="1:19" x14ac:dyDescent="0.2">
      <c r="A526" s="23" t="s">
        <v>342</v>
      </c>
      <c r="B526" s="24" t="s">
        <v>343</v>
      </c>
      <c r="C526" s="25">
        <v>131744</v>
      </c>
      <c r="D526" s="24" t="s">
        <v>13</v>
      </c>
      <c r="E526" s="24" t="s">
        <v>13</v>
      </c>
      <c r="F526" s="24" t="s">
        <v>13</v>
      </c>
      <c r="G526" s="24" t="s">
        <v>13</v>
      </c>
      <c r="H526" s="24" t="s">
        <v>13</v>
      </c>
      <c r="I526" s="24" t="s">
        <v>13</v>
      </c>
      <c r="J526" s="24" t="s">
        <v>13</v>
      </c>
      <c r="K526" s="24" t="s">
        <v>13</v>
      </c>
      <c r="L526" s="24" t="s">
        <v>21</v>
      </c>
      <c r="M526" s="26">
        <v>2</v>
      </c>
      <c r="N526" s="24" t="s">
        <v>298</v>
      </c>
      <c r="O526" s="30">
        <v>17.989999999999998</v>
      </c>
      <c r="P526" s="28" t="s">
        <v>13</v>
      </c>
      <c r="Q526" s="29">
        <v>37.5</v>
      </c>
      <c r="R526" s="24" t="s">
        <v>23</v>
      </c>
      <c r="S526" s="27" t="s">
        <v>20</v>
      </c>
    </row>
    <row r="527" spans="1:19" x14ac:dyDescent="0.2">
      <c r="A527" s="23" t="s">
        <v>342</v>
      </c>
      <c r="B527" s="24" t="s">
        <v>343</v>
      </c>
      <c r="C527" s="25">
        <v>131744</v>
      </c>
      <c r="D527" s="24" t="s">
        <v>13</v>
      </c>
      <c r="E527" s="24" t="s">
        <v>13</v>
      </c>
      <c r="F527" s="24" t="s">
        <v>13</v>
      </c>
      <c r="G527" s="24" t="s">
        <v>13</v>
      </c>
      <c r="H527" s="24" t="s">
        <v>13</v>
      </c>
      <c r="I527" s="24" t="s">
        <v>13</v>
      </c>
      <c r="J527" s="24" t="s">
        <v>13</v>
      </c>
      <c r="K527" s="24" t="s">
        <v>13</v>
      </c>
      <c r="L527" s="24" t="s">
        <v>21</v>
      </c>
      <c r="M527" s="26">
        <v>1</v>
      </c>
      <c r="N527" s="24" t="s">
        <v>298</v>
      </c>
      <c r="O527" s="30">
        <v>17.440000000000001</v>
      </c>
      <c r="P527" s="28" t="s">
        <v>13</v>
      </c>
      <c r="Q527" s="29">
        <v>37.5</v>
      </c>
      <c r="R527" s="24" t="s">
        <v>23</v>
      </c>
      <c r="S527" s="27" t="s">
        <v>20</v>
      </c>
    </row>
    <row r="528" spans="1:19" x14ac:dyDescent="0.2">
      <c r="A528" s="23" t="s">
        <v>342</v>
      </c>
      <c r="B528" s="24" t="s">
        <v>343</v>
      </c>
      <c r="C528" s="25">
        <v>131744</v>
      </c>
      <c r="D528" s="24" t="s">
        <v>13</v>
      </c>
      <c r="E528" s="24" t="s">
        <v>13</v>
      </c>
      <c r="F528" s="24" t="s">
        <v>13</v>
      </c>
      <c r="G528" s="24" t="s">
        <v>13</v>
      </c>
      <c r="H528" s="24" t="s">
        <v>13</v>
      </c>
      <c r="I528" s="24" t="s">
        <v>13</v>
      </c>
      <c r="J528" s="24" t="s">
        <v>13</v>
      </c>
      <c r="K528" s="24" t="s">
        <v>13</v>
      </c>
      <c r="L528" s="24" t="s">
        <v>21</v>
      </c>
      <c r="M528" s="26">
        <v>2</v>
      </c>
      <c r="N528" s="24" t="s">
        <v>298</v>
      </c>
      <c r="O528" s="30">
        <v>17.98</v>
      </c>
      <c r="P528" s="28" t="s">
        <v>13</v>
      </c>
      <c r="Q528" s="29">
        <v>37.5</v>
      </c>
      <c r="R528" s="24" t="s">
        <v>23</v>
      </c>
      <c r="S528" s="27" t="s">
        <v>20</v>
      </c>
    </row>
    <row r="529" spans="1:19" x14ac:dyDescent="0.2">
      <c r="A529" s="23" t="s">
        <v>342</v>
      </c>
      <c r="B529" s="24" t="s">
        <v>343</v>
      </c>
      <c r="C529" s="25">
        <v>131744</v>
      </c>
      <c r="D529" s="24" t="s">
        <v>13</v>
      </c>
      <c r="E529" s="24" t="s">
        <v>13</v>
      </c>
      <c r="F529" s="24" t="s">
        <v>13</v>
      </c>
      <c r="G529" s="24" t="s">
        <v>13</v>
      </c>
      <c r="H529" s="24" t="s">
        <v>13</v>
      </c>
      <c r="I529" s="24" t="s">
        <v>13</v>
      </c>
      <c r="J529" s="24" t="s">
        <v>13</v>
      </c>
      <c r="K529" s="24" t="s">
        <v>13</v>
      </c>
      <c r="L529" s="24" t="s">
        <v>21</v>
      </c>
      <c r="M529" s="26">
        <v>1</v>
      </c>
      <c r="N529" s="24" t="s">
        <v>298</v>
      </c>
      <c r="O529" s="30">
        <v>17.98</v>
      </c>
      <c r="P529" s="28" t="s">
        <v>13</v>
      </c>
      <c r="Q529" s="29">
        <v>20</v>
      </c>
      <c r="R529" s="24" t="s">
        <v>23</v>
      </c>
      <c r="S529" s="27" t="s">
        <v>20</v>
      </c>
    </row>
    <row r="530" spans="1:19" x14ac:dyDescent="0.2">
      <c r="A530" s="23" t="s">
        <v>342</v>
      </c>
      <c r="B530" s="24" t="s">
        <v>343</v>
      </c>
      <c r="C530" s="25">
        <v>131744</v>
      </c>
      <c r="D530" s="24" t="s">
        <v>13</v>
      </c>
      <c r="E530" s="24" t="s">
        <v>13</v>
      </c>
      <c r="F530" s="24" t="s">
        <v>13</v>
      </c>
      <c r="G530" s="24" t="s">
        <v>13</v>
      </c>
      <c r="H530" s="24" t="s">
        <v>13</v>
      </c>
      <c r="I530" s="24" t="s">
        <v>13</v>
      </c>
      <c r="J530" s="24" t="s">
        <v>13</v>
      </c>
      <c r="K530" s="24" t="s">
        <v>13</v>
      </c>
      <c r="L530" s="24" t="s">
        <v>21</v>
      </c>
      <c r="M530" s="26">
        <v>1</v>
      </c>
      <c r="N530" s="24" t="s">
        <v>356</v>
      </c>
      <c r="O530" s="30">
        <v>17.760000000000002</v>
      </c>
      <c r="P530" s="28" t="s">
        <v>13</v>
      </c>
      <c r="Q530" s="29">
        <v>37.5</v>
      </c>
      <c r="R530" s="24" t="s">
        <v>23</v>
      </c>
      <c r="S530" s="27" t="s">
        <v>20</v>
      </c>
    </row>
    <row r="531" spans="1:19" x14ac:dyDescent="0.2">
      <c r="A531" s="23" t="s">
        <v>342</v>
      </c>
      <c r="B531" s="24" t="s">
        <v>343</v>
      </c>
      <c r="C531" s="25">
        <v>131744</v>
      </c>
      <c r="D531" s="24" t="s">
        <v>13</v>
      </c>
      <c r="E531" s="24" t="s">
        <v>13</v>
      </c>
      <c r="F531" s="24" t="s">
        <v>13</v>
      </c>
      <c r="G531" s="24" t="s">
        <v>13</v>
      </c>
      <c r="H531" s="24" t="s">
        <v>13</v>
      </c>
      <c r="I531" s="24" t="s">
        <v>13</v>
      </c>
      <c r="J531" s="24" t="s">
        <v>13</v>
      </c>
      <c r="K531" s="24" t="s">
        <v>13</v>
      </c>
      <c r="L531" s="24" t="s">
        <v>21</v>
      </c>
      <c r="M531" s="26">
        <v>1</v>
      </c>
      <c r="N531" s="24" t="s">
        <v>356</v>
      </c>
      <c r="O531" s="30">
        <v>21.15</v>
      </c>
      <c r="P531" s="28" t="s">
        <v>13</v>
      </c>
      <c r="Q531" s="29">
        <v>37.5</v>
      </c>
      <c r="R531" s="24" t="s">
        <v>23</v>
      </c>
      <c r="S531" s="27" t="s">
        <v>20</v>
      </c>
    </row>
    <row r="532" spans="1:19" x14ac:dyDescent="0.2">
      <c r="A532" s="23" t="s">
        <v>342</v>
      </c>
      <c r="B532" s="24" t="s">
        <v>343</v>
      </c>
      <c r="C532" s="25">
        <v>131744</v>
      </c>
      <c r="D532" s="24" t="s">
        <v>13</v>
      </c>
      <c r="E532" s="24" t="s">
        <v>13</v>
      </c>
      <c r="F532" s="24" t="s">
        <v>13</v>
      </c>
      <c r="G532" s="24" t="s">
        <v>13</v>
      </c>
      <c r="H532" s="24" t="s">
        <v>13</v>
      </c>
      <c r="I532" s="24" t="s">
        <v>13</v>
      </c>
      <c r="J532" s="24" t="s">
        <v>13</v>
      </c>
      <c r="K532" s="24" t="s">
        <v>13</v>
      </c>
      <c r="L532" s="24" t="s">
        <v>21</v>
      </c>
      <c r="M532" s="26">
        <v>1</v>
      </c>
      <c r="N532" s="24" t="s">
        <v>356</v>
      </c>
      <c r="O532" s="30">
        <v>20.61</v>
      </c>
      <c r="P532" s="28" t="s">
        <v>13</v>
      </c>
      <c r="Q532" s="29">
        <v>37.5</v>
      </c>
      <c r="R532" s="24" t="s">
        <v>23</v>
      </c>
      <c r="S532" s="27" t="s">
        <v>20</v>
      </c>
    </row>
    <row r="533" spans="1:19" x14ac:dyDescent="0.2">
      <c r="A533" s="23" t="s">
        <v>342</v>
      </c>
      <c r="B533" s="24" t="s">
        <v>343</v>
      </c>
      <c r="C533" s="25">
        <v>131744</v>
      </c>
      <c r="D533" s="24" t="s">
        <v>13</v>
      </c>
      <c r="E533" s="24" t="s">
        <v>13</v>
      </c>
      <c r="F533" s="24" t="s">
        <v>13</v>
      </c>
      <c r="G533" s="24" t="s">
        <v>13</v>
      </c>
      <c r="H533" s="24" t="s">
        <v>13</v>
      </c>
      <c r="I533" s="24" t="s">
        <v>13</v>
      </c>
      <c r="J533" s="24" t="s">
        <v>13</v>
      </c>
      <c r="K533" s="24" t="s">
        <v>13</v>
      </c>
      <c r="L533" s="24" t="s">
        <v>78</v>
      </c>
      <c r="M533" s="26">
        <v>1</v>
      </c>
      <c r="N533" s="24" t="s">
        <v>350</v>
      </c>
      <c r="O533" s="30" t="s">
        <v>13</v>
      </c>
      <c r="P533" s="28">
        <v>51383</v>
      </c>
      <c r="Q533" s="29">
        <v>40</v>
      </c>
      <c r="R533" s="24" t="s">
        <v>16</v>
      </c>
      <c r="S533" s="27" t="s">
        <v>17</v>
      </c>
    </row>
    <row r="534" spans="1:19" x14ac:dyDescent="0.2">
      <c r="A534" s="23" t="s">
        <v>342</v>
      </c>
      <c r="B534" s="24" t="s">
        <v>343</v>
      </c>
      <c r="C534" s="25">
        <v>131744</v>
      </c>
      <c r="D534" s="24" t="s">
        <v>13</v>
      </c>
      <c r="E534" s="24" t="s">
        <v>13</v>
      </c>
      <c r="F534" s="24" t="s">
        <v>13</v>
      </c>
      <c r="G534" s="24" t="s">
        <v>13</v>
      </c>
      <c r="H534" s="24" t="s">
        <v>13</v>
      </c>
      <c r="I534" s="24" t="s">
        <v>13</v>
      </c>
      <c r="J534" s="24" t="s">
        <v>13</v>
      </c>
      <c r="K534" s="24" t="s">
        <v>13</v>
      </c>
      <c r="L534" s="24" t="s">
        <v>78</v>
      </c>
      <c r="M534" s="26">
        <v>1</v>
      </c>
      <c r="N534" s="24" t="s">
        <v>351</v>
      </c>
      <c r="O534" s="30" t="s">
        <v>13</v>
      </c>
      <c r="P534" s="28">
        <v>68307</v>
      </c>
      <c r="Q534" s="29">
        <v>40</v>
      </c>
      <c r="R534" s="24" t="s">
        <v>16</v>
      </c>
      <c r="S534" s="27" t="s">
        <v>17</v>
      </c>
    </row>
    <row r="535" spans="1:19" x14ac:dyDescent="0.2">
      <c r="A535" s="23" t="s">
        <v>342</v>
      </c>
      <c r="B535" s="24" t="s">
        <v>343</v>
      </c>
      <c r="C535" s="25">
        <v>131744</v>
      </c>
      <c r="D535" s="24" t="s">
        <v>13</v>
      </c>
      <c r="E535" s="24" t="s">
        <v>13</v>
      </c>
      <c r="F535" s="24" t="s">
        <v>13</v>
      </c>
      <c r="G535" s="24" t="s">
        <v>13</v>
      </c>
      <c r="H535" s="24" t="s">
        <v>13</v>
      </c>
      <c r="I535" s="24" t="s">
        <v>13</v>
      </c>
      <c r="J535" s="24" t="s">
        <v>13</v>
      </c>
      <c r="K535" s="24" t="s">
        <v>13</v>
      </c>
      <c r="L535" s="24" t="s">
        <v>78</v>
      </c>
      <c r="M535" s="26">
        <v>1</v>
      </c>
      <c r="N535" s="24" t="s">
        <v>351</v>
      </c>
      <c r="O535" s="30" t="s">
        <v>13</v>
      </c>
      <c r="P535" s="28">
        <v>66082</v>
      </c>
      <c r="Q535" s="29">
        <v>40</v>
      </c>
      <c r="R535" s="24" t="s">
        <v>16</v>
      </c>
      <c r="S535" s="27" t="s">
        <v>17</v>
      </c>
    </row>
    <row r="536" spans="1:19" x14ac:dyDescent="0.2">
      <c r="A536" s="23" t="s">
        <v>342</v>
      </c>
      <c r="B536" s="24" t="s">
        <v>343</v>
      </c>
      <c r="C536" s="25">
        <v>131744</v>
      </c>
      <c r="D536" s="24" t="s">
        <v>13</v>
      </c>
      <c r="E536" s="24" t="s">
        <v>13</v>
      </c>
      <c r="F536" s="24" t="s">
        <v>13</v>
      </c>
      <c r="G536" s="24" t="s">
        <v>13</v>
      </c>
      <c r="H536" s="24" t="s">
        <v>13</v>
      </c>
      <c r="I536" s="24" t="s">
        <v>13</v>
      </c>
      <c r="J536" s="24" t="s">
        <v>13</v>
      </c>
      <c r="K536" s="24" t="s">
        <v>13</v>
      </c>
      <c r="L536" s="24" t="s">
        <v>78</v>
      </c>
      <c r="M536" s="26">
        <v>1</v>
      </c>
      <c r="N536" s="24" t="s">
        <v>362</v>
      </c>
      <c r="O536" s="30">
        <v>30.41</v>
      </c>
      <c r="P536" s="28" t="s">
        <v>13</v>
      </c>
      <c r="Q536" s="29">
        <v>37.5</v>
      </c>
      <c r="R536" s="24" t="s">
        <v>16</v>
      </c>
      <c r="S536" s="27" t="s">
        <v>20</v>
      </c>
    </row>
    <row r="537" spans="1:19" x14ac:dyDescent="0.2">
      <c r="A537" s="23" t="s">
        <v>342</v>
      </c>
      <c r="B537" s="24" t="s">
        <v>343</v>
      </c>
      <c r="C537" s="25">
        <v>131744</v>
      </c>
      <c r="D537" s="24" t="s">
        <v>13</v>
      </c>
      <c r="E537" s="24" t="s">
        <v>13</v>
      </c>
      <c r="F537" s="24" t="s">
        <v>13</v>
      </c>
      <c r="G537" s="24" t="s">
        <v>13</v>
      </c>
      <c r="H537" s="24" t="s">
        <v>13</v>
      </c>
      <c r="I537" s="24" t="s">
        <v>13</v>
      </c>
      <c r="J537" s="24" t="s">
        <v>13</v>
      </c>
      <c r="K537" s="24" t="s">
        <v>13</v>
      </c>
      <c r="L537" s="24" t="s">
        <v>78</v>
      </c>
      <c r="M537" s="26">
        <v>1</v>
      </c>
      <c r="N537" s="24" t="s">
        <v>362</v>
      </c>
      <c r="O537" s="30">
        <v>27.44</v>
      </c>
      <c r="P537" s="28" t="s">
        <v>13</v>
      </c>
      <c r="Q537" s="29">
        <v>37.5</v>
      </c>
      <c r="R537" s="24" t="s">
        <v>16</v>
      </c>
      <c r="S537" s="27" t="s">
        <v>20</v>
      </c>
    </row>
    <row r="538" spans="1:19" x14ac:dyDescent="0.2">
      <c r="A538" s="23" t="s">
        <v>342</v>
      </c>
      <c r="B538" s="24" t="s">
        <v>343</v>
      </c>
      <c r="C538" s="25">
        <v>131744</v>
      </c>
      <c r="D538" s="24" t="s">
        <v>13</v>
      </c>
      <c r="E538" s="24" t="s">
        <v>13</v>
      </c>
      <c r="F538" s="24" t="s">
        <v>13</v>
      </c>
      <c r="G538" s="24" t="s">
        <v>13</v>
      </c>
      <c r="H538" s="24" t="s">
        <v>13</v>
      </c>
      <c r="I538" s="24" t="s">
        <v>13</v>
      </c>
      <c r="J538" s="24" t="s">
        <v>13</v>
      </c>
      <c r="K538" s="24" t="s">
        <v>13</v>
      </c>
      <c r="L538" s="24" t="s">
        <v>78</v>
      </c>
      <c r="M538" s="26">
        <v>1</v>
      </c>
      <c r="N538" s="24" t="s">
        <v>362</v>
      </c>
      <c r="O538" s="30">
        <v>32.14</v>
      </c>
      <c r="P538" s="28" t="s">
        <v>13</v>
      </c>
      <c r="Q538" s="29">
        <v>37.5</v>
      </c>
      <c r="R538" s="24" t="s">
        <v>16</v>
      </c>
      <c r="S538" s="27" t="s">
        <v>20</v>
      </c>
    </row>
    <row r="539" spans="1:19" x14ac:dyDescent="0.2">
      <c r="A539" s="23" t="s">
        <v>342</v>
      </c>
      <c r="B539" s="24" t="s">
        <v>343</v>
      </c>
      <c r="C539" s="25">
        <v>131744</v>
      </c>
      <c r="D539" s="24" t="s">
        <v>13</v>
      </c>
      <c r="E539" s="24" t="s">
        <v>13</v>
      </c>
      <c r="F539" s="24" t="s">
        <v>13</v>
      </c>
      <c r="G539" s="24" t="s">
        <v>13</v>
      </c>
      <c r="H539" s="24" t="s">
        <v>13</v>
      </c>
      <c r="I539" s="24" t="s">
        <v>13</v>
      </c>
      <c r="J539" s="24" t="s">
        <v>13</v>
      </c>
      <c r="K539" s="24" t="s">
        <v>13</v>
      </c>
      <c r="L539" s="24" t="s">
        <v>78</v>
      </c>
      <c r="M539" s="26">
        <v>1</v>
      </c>
      <c r="N539" s="24" t="s">
        <v>362</v>
      </c>
      <c r="O539" s="30">
        <v>26.35</v>
      </c>
      <c r="P539" s="28" t="s">
        <v>13</v>
      </c>
      <c r="Q539" s="29">
        <v>37.5</v>
      </c>
      <c r="R539" s="24" t="s">
        <v>16</v>
      </c>
      <c r="S539" s="27" t="s">
        <v>20</v>
      </c>
    </row>
    <row r="540" spans="1:19" x14ac:dyDescent="0.2">
      <c r="A540" s="23" t="s">
        <v>342</v>
      </c>
      <c r="B540" s="24" t="s">
        <v>343</v>
      </c>
      <c r="C540" s="25">
        <v>131744</v>
      </c>
      <c r="D540" s="24" t="s">
        <v>13</v>
      </c>
      <c r="E540" s="24" t="s">
        <v>13</v>
      </c>
      <c r="F540" s="24" t="s">
        <v>13</v>
      </c>
      <c r="G540" s="24" t="s">
        <v>13</v>
      </c>
      <c r="H540" s="24" t="s">
        <v>13</v>
      </c>
      <c r="I540" s="24" t="s">
        <v>13</v>
      </c>
      <c r="J540" s="24" t="s">
        <v>13</v>
      </c>
      <c r="K540" s="24" t="s">
        <v>13</v>
      </c>
      <c r="L540" s="24" t="s">
        <v>78</v>
      </c>
      <c r="M540" s="26">
        <v>1</v>
      </c>
      <c r="N540" s="24" t="s">
        <v>362</v>
      </c>
      <c r="O540" s="30">
        <v>31.21</v>
      </c>
      <c r="P540" s="28" t="s">
        <v>13</v>
      </c>
      <c r="Q540" s="29">
        <v>37.5</v>
      </c>
      <c r="R540" s="24" t="s">
        <v>16</v>
      </c>
      <c r="S540" s="27" t="s">
        <v>20</v>
      </c>
    </row>
    <row r="541" spans="1:19" x14ac:dyDescent="0.2">
      <c r="A541" s="23" t="s">
        <v>342</v>
      </c>
      <c r="B541" s="24" t="s">
        <v>343</v>
      </c>
      <c r="C541" s="25">
        <v>131744</v>
      </c>
      <c r="D541" s="24" t="s">
        <v>13</v>
      </c>
      <c r="E541" s="24" t="s">
        <v>13</v>
      </c>
      <c r="F541" s="24" t="s">
        <v>13</v>
      </c>
      <c r="G541" s="24" t="s">
        <v>13</v>
      </c>
      <c r="H541" s="24" t="s">
        <v>13</v>
      </c>
      <c r="I541" s="24" t="s">
        <v>13</v>
      </c>
      <c r="J541" s="24" t="s">
        <v>13</v>
      </c>
      <c r="K541" s="24" t="s">
        <v>13</v>
      </c>
      <c r="L541" s="24" t="s">
        <v>78</v>
      </c>
      <c r="M541" s="26">
        <v>1</v>
      </c>
      <c r="N541" s="24" t="s">
        <v>362</v>
      </c>
      <c r="O541" s="30">
        <v>28.02</v>
      </c>
      <c r="P541" s="28" t="s">
        <v>13</v>
      </c>
      <c r="Q541" s="29">
        <v>37.5</v>
      </c>
      <c r="R541" s="24" t="s">
        <v>16</v>
      </c>
      <c r="S541" s="27" t="s">
        <v>20</v>
      </c>
    </row>
    <row r="542" spans="1:19" x14ac:dyDescent="0.2">
      <c r="A542" s="23" t="s">
        <v>342</v>
      </c>
      <c r="B542" s="24" t="s">
        <v>343</v>
      </c>
      <c r="C542" s="25">
        <v>131744</v>
      </c>
      <c r="D542" s="24" t="s">
        <v>13</v>
      </c>
      <c r="E542" s="24" t="s">
        <v>13</v>
      </c>
      <c r="F542" s="24" t="s">
        <v>13</v>
      </c>
      <c r="G542" s="24" t="s">
        <v>13</v>
      </c>
      <c r="H542" s="24" t="s">
        <v>13</v>
      </c>
      <c r="I542" s="24" t="s">
        <v>13</v>
      </c>
      <c r="J542" s="24" t="s">
        <v>13</v>
      </c>
      <c r="K542" s="24" t="s">
        <v>13</v>
      </c>
      <c r="L542" s="24" t="s">
        <v>47</v>
      </c>
      <c r="M542" s="26">
        <v>1</v>
      </c>
      <c r="N542" s="24" t="s">
        <v>357</v>
      </c>
      <c r="O542" s="30">
        <v>19.23</v>
      </c>
      <c r="P542" s="28" t="s">
        <v>13</v>
      </c>
      <c r="Q542" s="29">
        <v>37.5</v>
      </c>
      <c r="R542" s="24" t="s">
        <v>23</v>
      </c>
      <c r="S542" s="27" t="s">
        <v>20</v>
      </c>
    </row>
    <row r="543" spans="1:19" x14ac:dyDescent="0.2">
      <c r="A543" s="23" t="s">
        <v>342</v>
      </c>
      <c r="B543" s="24" t="s">
        <v>343</v>
      </c>
      <c r="C543" s="25">
        <v>131744</v>
      </c>
      <c r="D543" s="24" t="s">
        <v>13</v>
      </c>
      <c r="E543" s="24" t="s">
        <v>13</v>
      </c>
      <c r="F543" s="24" t="s">
        <v>13</v>
      </c>
      <c r="G543" s="24" t="s">
        <v>13</v>
      </c>
      <c r="H543" s="24" t="s">
        <v>13</v>
      </c>
      <c r="I543" s="24" t="s">
        <v>13</v>
      </c>
      <c r="J543" s="24" t="s">
        <v>13</v>
      </c>
      <c r="K543" s="24" t="s">
        <v>13</v>
      </c>
      <c r="L543" s="24" t="s">
        <v>47</v>
      </c>
      <c r="M543" s="26">
        <v>1</v>
      </c>
      <c r="N543" s="24" t="s">
        <v>358</v>
      </c>
      <c r="O543" s="30">
        <v>20.74</v>
      </c>
      <c r="P543" s="28" t="s">
        <v>13</v>
      </c>
      <c r="Q543" s="29">
        <v>37.5</v>
      </c>
      <c r="R543" s="24" t="s">
        <v>23</v>
      </c>
      <c r="S543" s="27" t="s">
        <v>20</v>
      </c>
    </row>
    <row r="544" spans="1:19" x14ac:dyDescent="0.2">
      <c r="A544" s="23" t="s">
        <v>342</v>
      </c>
      <c r="B544" s="24" t="s">
        <v>343</v>
      </c>
      <c r="C544" s="25">
        <v>131744</v>
      </c>
      <c r="D544" s="24" t="s">
        <v>13</v>
      </c>
      <c r="E544" s="24" t="s">
        <v>13</v>
      </c>
      <c r="F544" s="24" t="s">
        <v>13</v>
      </c>
      <c r="G544" s="24" t="s">
        <v>13</v>
      </c>
      <c r="H544" s="24" t="s">
        <v>13</v>
      </c>
      <c r="I544" s="24" t="s">
        <v>13</v>
      </c>
      <c r="J544" s="24" t="s">
        <v>13</v>
      </c>
      <c r="K544" s="24" t="s">
        <v>13</v>
      </c>
      <c r="L544" s="24" t="s">
        <v>43</v>
      </c>
      <c r="M544" s="26">
        <v>1</v>
      </c>
      <c r="N544" s="24" t="s">
        <v>348</v>
      </c>
      <c r="O544" s="30" t="s">
        <v>13</v>
      </c>
      <c r="P544" s="28">
        <v>63877</v>
      </c>
      <c r="Q544" s="29">
        <v>40</v>
      </c>
      <c r="R544" s="24" t="s">
        <v>37</v>
      </c>
      <c r="S544" s="27" t="s">
        <v>20</v>
      </c>
    </row>
    <row r="545" spans="1:19" x14ac:dyDescent="0.2">
      <c r="A545" s="23" t="s">
        <v>342</v>
      </c>
      <c r="B545" s="24" t="s">
        <v>343</v>
      </c>
      <c r="C545" s="25">
        <v>131744</v>
      </c>
      <c r="D545" s="24" t="s">
        <v>13</v>
      </c>
      <c r="E545" s="24" t="s">
        <v>13</v>
      </c>
      <c r="F545" s="24" t="s">
        <v>13</v>
      </c>
      <c r="G545" s="24" t="s">
        <v>13</v>
      </c>
      <c r="H545" s="24" t="s">
        <v>13</v>
      </c>
      <c r="I545" s="24" t="s">
        <v>13</v>
      </c>
      <c r="J545" s="24" t="s">
        <v>13</v>
      </c>
      <c r="K545" s="24" t="s">
        <v>13</v>
      </c>
      <c r="L545" s="24" t="s">
        <v>14</v>
      </c>
      <c r="M545" s="26">
        <v>1</v>
      </c>
      <c r="N545" s="24" t="s">
        <v>15</v>
      </c>
      <c r="O545" s="30" t="s">
        <v>13</v>
      </c>
      <c r="P545" s="28">
        <v>115000</v>
      </c>
      <c r="Q545" s="29">
        <v>40</v>
      </c>
      <c r="R545" s="24" t="s">
        <v>16</v>
      </c>
      <c r="S545" s="27" t="s">
        <v>17</v>
      </c>
    </row>
    <row r="546" spans="1:19" x14ac:dyDescent="0.2">
      <c r="A546" s="23" t="s">
        <v>342</v>
      </c>
      <c r="B546" s="24" t="s">
        <v>343</v>
      </c>
      <c r="C546" s="25">
        <v>131744</v>
      </c>
      <c r="D546" s="24" t="s">
        <v>13</v>
      </c>
      <c r="E546" s="24" t="s">
        <v>13</v>
      </c>
      <c r="F546" s="24" t="s">
        <v>13</v>
      </c>
      <c r="G546" s="24" t="s">
        <v>13</v>
      </c>
      <c r="H546" s="24" t="s">
        <v>13</v>
      </c>
      <c r="I546" s="24" t="s">
        <v>13</v>
      </c>
      <c r="J546" s="24" t="s">
        <v>13</v>
      </c>
      <c r="K546" s="24" t="s">
        <v>13</v>
      </c>
      <c r="L546" s="24" t="s">
        <v>154</v>
      </c>
      <c r="M546" s="26">
        <v>1</v>
      </c>
      <c r="N546" s="24" t="s">
        <v>353</v>
      </c>
      <c r="O546" s="30">
        <v>30</v>
      </c>
      <c r="P546" s="28" t="s">
        <v>13</v>
      </c>
      <c r="Q546" s="29">
        <v>7.5</v>
      </c>
      <c r="R546" s="24" t="s">
        <v>37</v>
      </c>
      <c r="S546" s="27" t="s">
        <v>20</v>
      </c>
    </row>
    <row r="547" spans="1:19" x14ac:dyDescent="0.2">
      <c r="A547" s="23" t="s">
        <v>342</v>
      </c>
      <c r="B547" s="24" t="s">
        <v>343</v>
      </c>
      <c r="C547" s="25">
        <v>131744</v>
      </c>
      <c r="D547" s="24" t="s">
        <v>13</v>
      </c>
      <c r="E547" s="24" t="s">
        <v>13</v>
      </c>
      <c r="F547" s="24" t="s">
        <v>13</v>
      </c>
      <c r="G547" s="24" t="s">
        <v>13</v>
      </c>
      <c r="H547" s="24" t="s">
        <v>13</v>
      </c>
      <c r="I547" s="24" t="s">
        <v>13</v>
      </c>
      <c r="J547" s="24" t="s">
        <v>13</v>
      </c>
      <c r="K547" s="24" t="s">
        <v>13</v>
      </c>
      <c r="L547" s="24" t="s">
        <v>154</v>
      </c>
      <c r="M547" s="26">
        <v>1</v>
      </c>
      <c r="N547" s="24" t="s">
        <v>354</v>
      </c>
      <c r="O547" s="30">
        <v>31.1</v>
      </c>
      <c r="P547" s="28" t="s">
        <v>13</v>
      </c>
      <c r="Q547" s="29">
        <v>30</v>
      </c>
      <c r="R547" s="24" t="s">
        <v>37</v>
      </c>
      <c r="S547" s="27" t="s">
        <v>20</v>
      </c>
    </row>
    <row r="548" spans="1:19" x14ac:dyDescent="0.2">
      <c r="A548" s="23" t="s">
        <v>342</v>
      </c>
      <c r="B548" s="24" t="s">
        <v>343</v>
      </c>
      <c r="C548" s="25">
        <v>131744</v>
      </c>
      <c r="D548" s="24" t="s">
        <v>13</v>
      </c>
      <c r="E548" s="24" t="s">
        <v>13</v>
      </c>
      <c r="F548" s="24" t="s">
        <v>13</v>
      </c>
      <c r="G548" s="24" t="s">
        <v>13</v>
      </c>
      <c r="H548" s="24" t="s">
        <v>13</v>
      </c>
      <c r="I548" s="24" t="s">
        <v>13</v>
      </c>
      <c r="J548" s="24" t="s">
        <v>13</v>
      </c>
      <c r="K548" s="24" t="s">
        <v>13</v>
      </c>
      <c r="L548" s="24" t="s">
        <v>24</v>
      </c>
      <c r="M548" s="26">
        <v>2</v>
      </c>
      <c r="N548" s="24" t="s">
        <v>359</v>
      </c>
      <c r="O548" s="30">
        <v>16.98</v>
      </c>
      <c r="P548" s="28" t="s">
        <v>13</v>
      </c>
      <c r="Q548" s="29">
        <v>40</v>
      </c>
      <c r="R548" s="24" t="s">
        <v>23</v>
      </c>
      <c r="S548" s="27" t="s">
        <v>20</v>
      </c>
    </row>
    <row r="549" spans="1:19" x14ac:dyDescent="0.2">
      <c r="A549" s="23" t="s">
        <v>342</v>
      </c>
      <c r="B549" s="24" t="s">
        <v>343</v>
      </c>
      <c r="C549" s="25">
        <v>131744</v>
      </c>
      <c r="D549" s="24" t="s">
        <v>13</v>
      </c>
      <c r="E549" s="24" t="s">
        <v>13</v>
      </c>
      <c r="F549" s="24" t="s">
        <v>13</v>
      </c>
      <c r="G549" s="24" t="s">
        <v>13</v>
      </c>
      <c r="H549" s="24" t="s">
        <v>13</v>
      </c>
      <c r="I549" s="24" t="s">
        <v>13</v>
      </c>
      <c r="J549" s="24" t="s">
        <v>13</v>
      </c>
      <c r="K549" s="24" t="s">
        <v>13</v>
      </c>
      <c r="L549" s="24" t="s">
        <v>24</v>
      </c>
      <c r="M549" s="26">
        <v>2</v>
      </c>
      <c r="N549" s="24" t="s">
        <v>359</v>
      </c>
      <c r="O549" s="30">
        <v>18.48</v>
      </c>
      <c r="P549" s="28" t="s">
        <v>13</v>
      </c>
      <c r="Q549" s="29">
        <v>40</v>
      </c>
      <c r="R549" s="24" t="s">
        <v>23</v>
      </c>
      <c r="S549" s="27" t="s">
        <v>20</v>
      </c>
    </row>
    <row r="550" spans="1:19" x14ac:dyDescent="0.2">
      <c r="A550" s="23" t="s">
        <v>342</v>
      </c>
      <c r="B550" s="24" t="s">
        <v>343</v>
      </c>
      <c r="C550" s="25">
        <v>131744</v>
      </c>
      <c r="D550" s="24" t="s">
        <v>13</v>
      </c>
      <c r="E550" s="24" t="s">
        <v>13</v>
      </c>
      <c r="F550" s="24" t="s">
        <v>13</v>
      </c>
      <c r="G550" s="24" t="s">
        <v>13</v>
      </c>
      <c r="H550" s="24" t="s">
        <v>13</v>
      </c>
      <c r="I550" s="24" t="s">
        <v>13</v>
      </c>
      <c r="J550" s="24" t="s">
        <v>13</v>
      </c>
      <c r="K550" s="24" t="s">
        <v>13</v>
      </c>
      <c r="L550" s="24" t="s">
        <v>24</v>
      </c>
      <c r="M550" s="26">
        <v>1</v>
      </c>
      <c r="N550" s="24" t="s">
        <v>360</v>
      </c>
      <c r="O550" s="30">
        <v>21.64</v>
      </c>
      <c r="P550" s="28" t="s">
        <v>13</v>
      </c>
      <c r="Q550" s="29">
        <v>40</v>
      </c>
      <c r="R550" s="24" t="s">
        <v>23</v>
      </c>
      <c r="S550" s="27" t="s">
        <v>20</v>
      </c>
    </row>
    <row r="551" spans="1:19" x14ac:dyDescent="0.2">
      <c r="A551" s="23" t="s">
        <v>342</v>
      </c>
      <c r="B551" s="24" t="s">
        <v>343</v>
      </c>
      <c r="C551" s="25">
        <v>131744</v>
      </c>
      <c r="D551" s="24" t="s">
        <v>13</v>
      </c>
      <c r="E551" s="24" t="s">
        <v>13</v>
      </c>
      <c r="F551" s="24" t="s">
        <v>13</v>
      </c>
      <c r="G551" s="24" t="s">
        <v>13</v>
      </c>
      <c r="H551" s="24" t="s">
        <v>13</v>
      </c>
      <c r="I551" s="24" t="s">
        <v>13</v>
      </c>
      <c r="J551" s="24" t="s">
        <v>13</v>
      </c>
      <c r="K551" s="24" t="s">
        <v>13</v>
      </c>
      <c r="L551" s="24" t="s">
        <v>24</v>
      </c>
      <c r="M551" s="26">
        <v>2</v>
      </c>
      <c r="N551" s="24" t="s">
        <v>361</v>
      </c>
      <c r="O551" s="30">
        <v>29.29</v>
      </c>
      <c r="P551" s="28" t="s">
        <v>13</v>
      </c>
      <c r="Q551" s="29">
        <v>40</v>
      </c>
      <c r="R551" s="24" t="s">
        <v>23</v>
      </c>
      <c r="S551" s="27" t="s">
        <v>20</v>
      </c>
    </row>
    <row r="552" spans="1:19" x14ac:dyDescent="0.2">
      <c r="A552" s="23" t="s">
        <v>342</v>
      </c>
      <c r="B552" s="24" t="s">
        <v>343</v>
      </c>
      <c r="C552" s="25">
        <v>131744</v>
      </c>
      <c r="D552" s="24" t="s">
        <v>13</v>
      </c>
      <c r="E552" s="24" t="s">
        <v>13</v>
      </c>
      <c r="F552" s="24" t="s">
        <v>13</v>
      </c>
      <c r="G552" s="24" t="s">
        <v>13</v>
      </c>
      <c r="H552" s="24" t="s">
        <v>13</v>
      </c>
      <c r="I552" s="24" t="s">
        <v>13</v>
      </c>
      <c r="J552" s="24" t="s">
        <v>13</v>
      </c>
      <c r="K552" s="24" t="s">
        <v>13</v>
      </c>
      <c r="L552" s="24" t="s">
        <v>24</v>
      </c>
      <c r="M552" s="26">
        <v>1</v>
      </c>
      <c r="N552" s="24" t="s">
        <v>130</v>
      </c>
      <c r="O552" s="30">
        <v>34.619999999999997</v>
      </c>
      <c r="P552" s="28" t="s">
        <v>13</v>
      </c>
      <c r="Q552" s="29">
        <v>40</v>
      </c>
      <c r="R552" s="24" t="s">
        <v>23</v>
      </c>
      <c r="S552" s="27" t="s">
        <v>20</v>
      </c>
    </row>
    <row r="553" spans="1:19" x14ac:dyDescent="0.2">
      <c r="A553" s="23" t="s">
        <v>342</v>
      </c>
      <c r="B553" s="24" t="s">
        <v>343</v>
      </c>
      <c r="C553" s="25">
        <v>131744</v>
      </c>
      <c r="D553" s="24" t="s">
        <v>13</v>
      </c>
      <c r="E553" s="24" t="s">
        <v>13</v>
      </c>
      <c r="F553" s="24" t="s">
        <v>13</v>
      </c>
      <c r="G553" s="24" t="s">
        <v>13</v>
      </c>
      <c r="H553" s="24" t="s">
        <v>13</v>
      </c>
      <c r="I553" s="24" t="s">
        <v>13</v>
      </c>
      <c r="J553" s="24" t="s">
        <v>13</v>
      </c>
      <c r="K553" s="24" t="s">
        <v>13</v>
      </c>
      <c r="L553" s="24" t="s">
        <v>45</v>
      </c>
      <c r="M553" s="26">
        <v>1</v>
      </c>
      <c r="N553" s="24" t="s">
        <v>349</v>
      </c>
      <c r="O553" s="30" t="s">
        <v>13</v>
      </c>
      <c r="P553" s="28">
        <v>71656</v>
      </c>
      <c r="Q553" s="29">
        <v>40</v>
      </c>
      <c r="R553" s="24" t="s">
        <v>37</v>
      </c>
      <c r="S553" s="27" t="s">
        <v>20</v>
      </c>
    </row>
    <row r="554" spans="1:19" x14ac:dyDescent="0.2">
      <c r="A554" s="23" t="s">
        <v>342</v>
      </c>
      <c r="B554" s="24" t="s">
        <v>343</v>
      </c>
      <c r="C554" s="25">
        <v>131744</v>
      </c>
      <c r="D554" s="24" t="s">
        <v>13</v>
      </c>
      <c r="E554" s="24" t="s">
        <v>13</v>
      </c>
      <c r="F554" s="24" t="s">
        <v>13</v>
      </c>
      <c r="G554" s="24" t="s">
        <v>13</v>
      </c>
      <c r="H554" s="24" t="s">
        <v>13</v>
      </c>
      <c r="I554" s="24" t="s">
        <v>13</v>
      </c>
      <c r="J554" s="24" t="s">
        <v>13</v>
      </c>
      <c r="K554" s="24" t="s">
        <v>13</v>
      </c>
      <c r="L554" s="24" t="s">
        <v>51</v>
      </c>
      <c r="M554" s="26">
        <v>1</v>
      </c>
      <c r="N554" s="24" t="s">
        <v>157</v>
      </c>
      <c r="O554" s="30">
        <v>26.37</v>
      </c>
      <c r="P554" s="28" t="s">
        <v>13</v>
      </c>
      <c r="Q554" s="29">
        <v>37.5</v>
      </c>
      <c r="R554" s="24" t="s">
        <v>16</v>
      </c>
      <c r="S554" s="27" t="s">
        <v>20</v>
      </c>
    </row>
    <row r="555" spans="1:19" x14ac:dyDescent="0.2">
      <c r="A555" s="23" t="s">
        <v>342</v>
      </c>
      <c r="B555" s="24" t="s">
        <v>343</v>
      </c>
      <c r="C555" s="25">
        <v>131744</v>
      </c>
      <c r="D555" s="24" t="s">
        <v>13</v>
      </c>
      <c r="E555" s="24" t="s">
        <v>13</v>
      </c>
      <c r="F555" s="24" t="s">
        <v>13</v>
      </c>
      <c r="G555" s="24" t="s">
        <v>13</v>
      </c>
      <c r="H555" s="24" t="s">
        <v>13</v>
      </c>
      <c r="I555" s="24" t="s">
        <v>13</v>
      </c>
      <c r="J555" s="24" t="s">
        <v>13</v>
      </c>
      <c r="K555" s="24" t="s">
        <v>13</v>
      </c>
      <c r="L555" s="24" t="s">
        <v>18</v>
      </c>
      <c r="M555" s="26">
        <v>1</v>
      </c>
      <c r="N555" s="24" t="s">
        <v>149</v>
      </c>
      <c r="O555" s="30" t="s">
        <v>13</v>
      </c>
      <c r="P555" s="28">
        <v>69451</v>
      </c>
      <c r="Q555" s="29">
        <v>40</v>
      </c>
      <c r="R555" s="24" t="s">
        <v>16</v>
      </c>
      <c r="S555" s="27" t="s">
        <v>17</v>
      </c>
    </row>
    <row r="556" spans="1:19" x14ac:dyDescent="0.2">
      <c r="A556" s="23" t="s">
        <v>342</v>
      </c>
      <c r="B556" s="24" t="s">
        <v>343</v>
      </c>
      <c r="C556" s="25">
        <v>131744</v>
      </c>
      <c r="D556" s="24" t="s">
        <v>13</v>
      </c>
      <c r="E556" s="24" t="s">
        <v>13</v>
      </c>
      <c r="F556" s="24" t="s">
        <v>13</v>
      </c>
      <c r="G556" s="24" t="s">
        <v>13</v>
      </c>
      <c r="H556" s="24" t="s">
        <v>13</v>
      </c>
      <c r="I556" s="24" t="s">
        <v>13</v>
      </c>
      <c r="J556" s="24" t="s">
        <v>13</v>
      </c>
      <c r="K556" s="24" t="s">
        <v>13</v>
      </c>
      <c r="L556" s="24" t="s">
        <v>18</v>
      </c>
      <c r="M556" s="26">
        <v>3</v>
      </c>
      <c r="N556" s="24" t="s">
        <v>19</v>
      </c>
      <c r="O556" s="30">
        <v>26.37</v>
      </c>
      <c r="P556" s="28" t="s">
        <v>13</v>
      </c>
      <c r="Q556" s="29">
        <v>37.5</v>
      </c>
      <c r="R556" s="24" t="s">
        <v>16</v>
      </c>
      <c r="S556" s="27" t="s">
        <v>20</v>
      </c>
    </row>
    <row r="557" spans="1:19" x14ac:dyDescent="0.2">
      <c r="A557" s="23" t="s">
        <v>342</v>
      </c>
      <c r="B557" s="24" t="s">
        <v>343</v>
      </c>
      <c r="C557" s="25">
        <v>131744</v>
      </c>
      <c r="D557" s="24" t="s">
        <v>13</v>
      </c>
      <c r="E557" s="24" t="s">
        <v>13</v>
      </c>
      <c r="F557" s="24" t="s">
        <v>13</v>
      </c>
      <c r="G557" s="24" t="s">
        <v>13</v>
      </c>
      <c r="H557" s="24" t="s">
        <v>13</v>
      </c>
      <c r="I557" s="24" t="s">
        <v>13</v>
      </c>
      <c r="J557" s="24" t="s">
        <v>13</v>
      </c>
      <c r="K557" s="24" t="s">
        <v>13</v>
      </c>
      <c r="L557" s="24" t="s">
        <v>18</v>
      </c>
      <c r="M557" s="26">
        <v>1</v>
      </c>
      <c r="N557" s="24" t="s">
        <v>19</v>
      </c>
      <c r="O557" s="30">
        <v>24.11</v>
      </c>
      <c r="P557" s="28" t="s">
        <v>13</v>
      </c>
      <c r="Q557" s="29">
        <v>37.5</v>
      </c>
      <c r="R557" s="24" t="s">
        <v>16</v>
      </c>
      <c r="S557" s="27" t="s">
        <v>20</v>
      </c>
    </row>
    <row r="558" spans="1:19" x14ac:dyDescent="0.2">
      <c r="A558" s="23" t="s">
        <v>342</v>
      </c>
      <c r="B558" s="24" t="s">
        <v>343</v>
      </c>
      <c r="C558" s="25">
        <v>131744</v>
      </c>
      <c r="D558" s="24" t="s">
        <v>13</v>
      </c>
      <c r="E558" s="24" t="s">
        <v>13</v>
      </c>
      <c r="F558" s="24" t="s">
        <v>13</v>
      </c>
      <c r="G558" s="24" t="s">
        <v>13</v>
      </c>
      <c r="H558" s="24" t="s">
        <v>13</v>
      </c>
      <c r="I558" s="24" t="s">
        <v>13</v>
      </c>
      <c r="J558" s="24" t="s">
        <v>13</v>
      </c>
      <c r="K558" s="24" t="s">
        <v>13</v>
      </c>
      <c r="L558" s="24" t="s">
        <v>18</v>
      </c>
      <c r="M558" s="26">
        <v>1</v>
      </c>
      <c r="N558" s="24" t="s">
        <v>19</v>
      </c>
      <c r="O558" s="30">
        <v>26.58</v>
      </c>
      <c r="P558" s="28" t="s">
        <v>13</v>
      </c>
      <c r="Q558" s="29">
        <v>37.5</v>
      </c>
      <c r="R558" s="24" t="s">
        <v>16</v>
      </c>
      <c r="S558" s="27" t="s">
        <v>20</v>
      </c>
    </row>
    <row r="559" spans="1:19" x14ac:dyDescent="0.2">
      <c r="A559" s="23" t="s">
        <v>342</v>
      </c>
      <c r="B559" s="24" t="s">
        <v>343</v>
      </c>
      <c r="C559" s="25">
        <v>131744</v>
      </c>
      <c r="D559" s="24" t="s">
        <v>13</v>
      </c>
      <c r="E559" s="24" t="s">
        <v>13</v>
      </c>
      <c r="F559" s="24" t="s">
        <v>13</v>
      </c>
      <c r="G559" s="24" t="s">
        <v>13</v>
      </c>
      <c r="H559" s="24" t="s">
        <v>13</v>
      </c>
      <c r="I559" s="24" t="s">
        <v>13</v>
      </c>
      <c r="J559" s="24" t="s">
        <v>13</v>
      </c>
      <c r="K559" s="24" t="s">
        <v>13</v>
      </c>
      <c r="L559" s="24" t="s">
        <v>18</v>
      </c>
      <c r="M559" s="26">
        <v>1</v>
      </c>
      <c r="N559" s="24" t="s">
        <v>19</v>
      </c>
      <c r="O559" s="30">
        <v>27.03</v>
      </c>
      <c r="P559" s="28" t="s">
        <v>13</v>
      </c>
      <c r="Q559" s="29">
        <v>37.5</v>
      </c>
      <c r="R559" s="24" t="s">
        <v>16</v>
      </c>
      <c r="S559" s="27" t="s">
        <v>20</v>
      </c>
    </row>
    <row r="560" spans="1:19" x14ac:dyDescent="0.2">
      <c r="A560" s="23" t="s">
        <v>342</v>
      </c>
      <c r="B560" s="24" t="s">
        <v>343</v>
      </c>
      <c r="C560" s="25">
        <v>131744</v>
      </c>
      <c r="D560" s="24" t="s">
        <v>13</v>
      </c>
      <c r="E560" s="24" t="s">
        <v>13</v>
      </c>
      <c r="F560" s="24" t="s">
        <v>13</v>
      </c>
      <c r="G560" s="24" t="s">
        <v>13</v>
      </c>
      <c r="H560" s="24" t="s">
        <v>13</v>
      </c>
      <c r="I560" s="24" t="s">
        <v>13</v>
      </c>
      <c r="J560" s="24" t="s">
        <v>13</v>
      </c>
      <c r="K560" s="24" t="s">
        <v>13</v>
      </c>
      <c r="L560" s="24" t="s">
        <v>18</v>
      </c>
      <c r="M560" s="26">
        <v>2</v>
      </c>
      <c r="N560" s="24" t="s">
        <v>363</v>
      </c>
      <c r="O560" s="30">
        <v>25.2</v>
      </c>
      <c r="P560" s="28" t="s">
        <v>13</v>
      </c>
      <c r="Q560" s="29">
        <v>37.5</v>
      </c>
      <c r="R560" s="24" t="s">
        <v>37</v>
      </c>
      <c r="S560" s="27" t="s">
        <v>20</v>
      </c>
    </row>
    <row r="561" spans="1:19" x14ac:dyDescent="0.2">
      <c r="A561" s="23" t="s">
        <v>342</v>
      </c>
      <c r="B561" s="24" t="s">
        <v>343</v>
      </c>
      <c r="C561" s="25">
        <v>131744</v>
      </c>
      <c r="D561" s="24" t="s">
        <v>13</v>
      </c>
      <c r="E561" s="24" t="s">
        <v>13</v>
      </c>
      <c r="F561" s="24" t="s">
        <v>13</v>
      </c>
      <c r="G561" s="24" t="s">
        <v>13</v>
      </c>
      <c r="H561" s="24" t="s">
        <v>13</v>
      </c>
      <c r="I561" s="24" t="s">
        <v>13</v>
      </c>
      <c r="J561" s="24" t="s">
        <v>13</v>
      </c>
      <c r="K561" s="24" t="s">
        <v>13</v>
      </c>
      <c r="L561" s="24" t="s">
        <v>18</v>
      </c>
      <c r="M561" s="26">
        <v>1</v>
      </c>
      <c r="N561" s="24" t="s">
        <v>363</v>
      </c>
      <c r="O561" s="30">
        <v>25.74</v>
      </c>
      <c r="P561" s="28" t="s">
        <v>13</v>
      </c>
      <c r="Q561" s="29">
        <v>37.5</v>
      </c>
      <c r="R561" s="24" t="s">
        <v>37</v>
      </c>
      <c r="S561" s="27" t="s">
        <v>20</v>
      </c>
    </row>
    <row r="562" spans="1:19" x14ac:dyDescent="0.2">
      <c r="A562" s="23" t="s">
        <v>342</v>
      </c>
      <c r="B562" s="24" t="s">
        <v>343</v>
      </c>
      <c r="C562" s="25">
        <v>131744</v>
      </c>
      <c r="D562" s="24" t="s">
        <v>13</v>
      </c>
      <c r="E562" s="24" t="s">
        <v>13</v>
      </c>
      <c r="F562" s="24" t="s">
        <v>13</v>
      </c>
      <c r="G562" s="24" t="s">
        <v>13</v>
      </c>
      <c r="H562" s="24" t="s">
        <v>13</v>
      </c>
      <c r="I562" s="24" t="s">
        <v>13</v>
      </c>
      <c r="J562" s="24" t="s">
        <v>13</v>
      </c>
      <c r="K562" s="24" t="s">
        <v>13</v>
      </c>
      <c r="L562" s="24" t="s">
        <v>18</v>
      </c>
      <c r="M562" s="26">
        <v>1</v>
      </c>
      <c r="N562" s="24" t="s">
        <v>363</v>
      </c>
      <c r="O562" s="30">
        <v>21.92</v>
      </c>
      <c r="P562" s="28" t="s">
        <v>13</v>
      </c>
      <c r="Q562" s="29">
        <v>37.5</v>
      </c>
      <c r="R562" s="24" t="s">
        <v>37</v>
      </c>
      <c r="S562" s="27" t="s">
        <v>20</v>
      </c>
    </row>
    <row r="563" spans="1:19" x14ac:dyDescent="0.2">
      <c r="A563" s="23" t="s">
        <v>342</v>
      </c>
      <c r="B563" s="24" t="s">
        <v>343</v>
      </c>
      <c r="C563" s="25">
        <v>131744</v>
      </c>
      <c r="D563" s="24" t="s">
        <v>13</v>
      </c>
      <c r="E563" s="24" t="s">
        <v>13</v>
      </c>
      <c r="F563" s="24" t="s">
        <v>13</v>
      </c>
      <c r="G563" s="24" t="s">
        <v>13</v>
      </c>
      <c r="H563" s="24" t="s">
        <v>13</v>
      </c>
      <c r="I563" s="24" t="s">
        <v>13</v>
      </c>
      <c r="J563" s="24" t="s">
        <v>13</v>
      </c>
      <c r="K563" s="24" t="s">
        <v>13</v>
      </c>
      <c r="L563" s="24" t="s">
        <v>18</v>
      </c>
      <c r="M563" s="26">
        <v>1</v>
      </c>
      <c r="N563" s="24" t="s">
        <v>364</v>
      </c>
      <c r="O563" s="30">
        <v>21.92</v>
      </c>
      <c r="P563" s="28" t="s">
        <v>13</v>
      </c>
      <c r="Q563" s="29">
        <v>37.5</v>
      </c>
      <c r="R563" s="24" t="s">
        <v>16</v>
      </c>
      <c r="S563" s="27" t="s">
        <v>20</v>
      </c>
    </row>
    <row r="564" spans="1:19" x14ac:dyDescent="0.2">
      <c r="A564" s="23" t="s">
        <v>342</v>
      </c>
      <c r="B564" s="24" t="s">
        <v>343</v>
      </c>
      <c r="C564" s="25">
        <v>131744</v>
      </c>
      <c r="D564" s="24" t="s">
        <v>13</v>
      </c>
      <c r="E564" s="24" t="s">
        <v>13</v>
      </c>
      <c r="F564" s="24" t="s">
        <v>13</v>
      </c>
      <c r="G564" s="24" t="s">
        <v>13</v>
      </c>
      <c r="H564" s="24" t="s">
        <v>13</v>
      </c>
      <c r="I564" s="24" t="s">
        <v>13</v>
      </c>
      <c r="J564" s="24" t="s">
        <v>13</v>
      </c>
      <c r="K564" s="24" t="s">
        <v>13</v>
      </c>
      <c r="L564" s="24" t="s">
        <v>18</v>
      </c>
      <c r="M564" s="26">
        <v>1</v>
      </c>
      <c r="N564" s="24" t="s">
        <v>364</v>
      </c>
      <c r="O564" s="30">
        <v>21.38</v>
      </c>
      <c r="P564" s="28" t="s">
        <v>13</v>
      </c>
      <c r="Q564" s="29">
        <v>37.5</v>
      </c>
      <c r="R564" s="24" t="s">
        <v>16</v>
      </c>
      <c r="S564" s="27" t="s">
        <v>20</v>
      </c>
    </row>
    <row r="565" spans="1:19" x14ac:dyDescent="0.2">
      <c r="A565" s="15" t="s">
        <v>366</v>
      </c>
      <c r="B565" s="16" t="s">
        <v>343</v>
      </c>
      <c r="C565" s="17">
        <v>59190</v>
      </c>
      <c r="D565" s="18">
        <v>672</v>
      </c>
      <c r="E565" s="18">
        <v>16.8</v>
      </c>
      <c r="F565" s="18">
        <v>672</v>
      </c>
      <c r="G565" s="18">
        <v>16.8</v>
      </c>
      <c r="H565" s="18">
        <v>1776</v>
      </c>
      <c r="I565" s="18">
        <v>44.4</v>
      </c>
      <c r="J565" s="18">
        <v>2448</v>
      </c>
      <c r="K565" s="18">
        <v>61.2</v>
      </c>
      <c r="L565" s="16"/>
      <c r="M565" s="19">
        <v>77</v>
      </c>
      <c r="N565" s="16"/>
      <c r="O565" s="22" t="s">
        <v>13</v>
      </c>
      <c r="P565" s="21">
        <v>51804.077920000003</v>
      </c>
      <c r="Q565" s="18">
        <v>31.142859999999999</v>
      </c>
      <c r="R565" s="16"/>
      <c r="S565" s="22"/>
    </row>
    <row r="566" spans="1:19" x14ac:dyDescent="0.2">
      <c r="A566" s="23" t="s">
        <v>366</v>
      </c>
      <c r="B566" s="24" t="s">
        <v>343</v>
      </c>
      <c r="C566" s="25">
        <v>59190</v>
      </c>
      <c r="D566" s="24" t="s">
        <v>13</v>
      </c>
      <c r="E566" s="24" t="s">
        <v>13</v>
      </c>
      <c r="F566" s="24" t="s">
        <v>13</v>
      </c>
      <c r="G566" s="24" t="s">
        <v>13</v>
      </c>
      <c r="H566" s="24" t="s">
        <v>13</v>
      </c>
      <c r="I566" s="24" t="s">
        <v>13</v>
      </c>
      <c r="J566" s="24" t="s">
        <v>13</v>
      </c>
      <c r="K566" s="24" t="s">
        <v>13</v>
      </c>
      <c r="L566" s="24" t="s">
        <v>32</v>
      </c>
      <c r="M566" s="26">
        <v>1</v>
      </c>
      <c r="N566" s="24" t="s">
        <v>370</v>
      </c>
      <c r="O566" s="27" t="s">
        <v>13</v>
      </c>
      <c r="P566" s="28">
        <v>84345</v>
      </c>
      <c r="Q566" s="29">
        <v>35</v>
      </c>
      <c r="R566" s="24" t="s">
        <v>79</v>
      </c>
      <c r="S566" s="27" t="s">
        <v>17</v>
      </c>
    </row>
    <row r="567" spans="1:19" x14ac:dyDescent="0.2">
      <c r="A567" s="23" t="s">
        <v>366</v>
      </c>
      <c r="B567" s="24" t="s">
        <v>343</v>
      </c>
      <c r="C567" s="25">
        <v>59190</v>
      </c>
      <c r="D567" s="24" t="s">
        <v>13</v>
      </c>
      <c r="E567" s="24" t="s">
        <v>13</v>
      </c>
      <c r="F567" s="24" t="s">
        <v>13</v>
      </c>
      <c r="G567" s="24" t="s">
        <v>13</v>
      </c>
      <c r="H567" s="24" t="s">
        <v>13</v>
      </c>
      <c r="I567" s="24" t="s">
        <v>13</v>
      </c>
      <c r="J567" s="24" t="s">
        <v>13</v>
      </c>
      <c r="K567" s="24" t="s">
        <v>13</v>
      </c>
      <c r="L567" s="24" t="s">
        <v>32</v>
      </c>
      <c r="M567" s="26">
        <v>1</v>
      </c>
      <c r="N567" s="24" t="s">
        <v>371</v>
      </c>
      <c r="O567" s="27" t="s">
        <v>13</v>
      </c>
      <c r="P567" s="28">
        <v>80779</v>
      </c>
      <c r="Q567" s="29">
        <v>35</v>
      </c>
      <c r="R567" s="24" t="s">
        <v>79</v>
      </c>
      <c r="S567" s="27" t="s">
        <v>17</v>
      </c>
    </row>
    <row r="568" spans="1:19" x14ac:dyDescent="0.2">
      <c r="A568" s="23" t="s">
        <v>366</v>
      </c>
      <c r="B568" s="24" t="s">
        <v>343</v>
      </c>
      <c r="C568" s="25">
        <v>59190</v>
      </c>
      <c r="D568" s="24" t="s">
        <v>13</v>
      </c>
      <c r="E568" s="24" t="s">
        <v>13</v>
      </c>
      <c r="F568" s="24" t="s">
        <v>13</v>
      </c>
      <c r="G568" s="24" t="s">
        <v>13</v>
      </c>
      <c r="H568" s="24" t="s">
        <v>13</v>
      </c>
      <c r="I568" s="24" t="s">
        <v>13</v>
      </c>
      <c r="J568" s="24" t="s">
        <v>13</v>
      </c>
      <c r="K568" s="24" t="s">
        <v>13</v>
      </c>
      <c r="L568" s="24" t="s">
        <v>32</v>
      </c>
      <c r="M568" s="26">
        <v>1</v>
      </c>
      <c r="N568" s="24" t="s">
        <v>532</v>
      </c>
      <c r="O568" s="27" t="s">
        <v>13</v>
      </c>
      <c r="P568" s="28">
        <v>111647</v>
      </c>
      <c r="Q568" s="29">
        <v>35</v>
      </c>
      <c r="R568" s="24" t="s">
        <v>37</v>
      </c>
      <c r="S568" s="27" t="s">
        <v>17</v>
      </c>
    </row>
    <row r="569" spans="1:19" x14ac:dyDescent="0.2">
      <c r="A569" s="23" t="s">
        <v>366</v>
      </c>
      <c r="B569" s="24" t="s">
        <v>343</v>
      </c>
      <c r="C569" s="25">
        <v>59190</v>
      </c>
      <c r="D569" s="24" t="s">
        <v>13</v>
      </c>
      <c r="E569" s="24" t="s">
        <v>13</v>
      </c>
      <c r="F569" s="24" t="s">
        <v>13</v>
      </c>
      <c r="G569" s="24" t="s">
        <v>13</v>
      </c>
      <c r="H569" s="24" t="s">
        <v>13</v>
      </c>
      <c r="I569" s="24" t="s">
        <v>13</v>
      </c>
      <c r="J569" s="24" t="s">
        <v>13</v>
      </c>
      <c r="K569" s="24" t="s">
        <v>13</v>
      </c>
      <c r="L569" s="24" t="s">
        <v>32</v>
      </c>
      <c r="M569" s="26">
        <v>1</v>
      </c>
      <c r="N569" s="24" t="s">
        <v>137</v>
      </c>
      <c r="O569" s="27" t="s">
        <v>13</v>
      </c>
      <c r="P569" s="28">
        <v>19609</v>
      </c>
      <c r="Q569" s="29">
        <v>20</v>
      </c>
      <c r="R569" s="24" t="s">
        <v>23</v>
      </c>
      <c r="S569" s="27" t="s">
        <v>20</v>
      </c>
    </row>
    <row r="570" spans="1:19" x14ac:dyDescent="0.2">
      <c r="A570" s="23" t="s">
        <v>366</v>
      </c>
      <c r="B570" s="24" t="s">
        <v>343</v>
      </c>
      <c r="C570" s="25">
        <v>59190</v>
      </c>
      <c r="D570" s="24" t="s">
        <v>13</v>
      </c>
      <c r="E570" s="24" t="s">
        <v>13</v>
      </c>
      <c r="F570" s="24" t="s">
        <v>13</v>
      </c>
      <c r="G570" s="24" t="s">
        <v>13</v>
      </c>
      <c r="H570" s="24" t="s">
        <v>13</v>
      </c>
      <c r="I570" s="24" t="s">
        <v>13</v>
      </c>
      <c r="J570" s="24" t="s">
        <v>13</v>
      </c>
      <c r="K570" s="24" t="s">
        <v>13</v>
      </c>
      <c r="L570" s="24" t="s">
        <v>32</v>
      </c>
      <c r="M570" s="26">
        <v>1</v>
      </c>
      <c r="N570" s="24" t="s">
        <v>384</v>
      </c>
      <c r="O570" s="27" t="s">
        <v>13</v>
      </c>
      <c r="P570" s="28">
        <v>76765</v>
      </c>
      <c r="Q570" s="29">
        <v>35</v>
      </c>
      <c r="R570" s="24" t="s">
        <v>37</v>
      </c>
      <c r="S570" s="27" t="s">
        <v>17</v>
      </c>
    </row>
    <row r="571" spans="1:19" x14ac:dyDescent="0.2">
      <c r="A571" s="23" t="s">
        <v>366</v>
      </c>
      <c r="B571" s="24" t="s">
        <v>343</v>
      </c>
      <c r="C571" s="25">
        <v>59190</v>
      </c>
      <c r="D571" s="24" t="s">
        <v>13</v>
      </c>
      <c r="E571" s="24" t="s">
        <v>13</v>
      </c>
      <c r="F571" s="24" t="s">
        <v>13</v>
      </c>
      <c r="G571" s="24" t="s">
        <v>13</v>
      </c>
      <c r="H571" s="24" t="s">
        <v>13</v>
      </c>
      <c r="I571" s="24" t="s">
        <v>13</v>
      </c>
      <c r="J571" s="24" t="s">
        <v>13</v>
      </c>
      <c r="K571" s="24" t="s">
        <v>13</v>
      </c>
      <c r="L571" s="24" t="s">
        <v>32</v>
      </c>
      <c r="M571" s="26">
        <v>1</v>
      </c>
      <c r="N571" s="24" t="s">
        <v>389</v>
      </c>
      <c r="O571" s="27" t="s">
        <v>13</v>
      </c>
      <c r="P571" s="28">
        <v>43430</v>
      </c>
      <c r="Q571" s="29">
        <v>35</v>
      </c>
      <c r="R571" s="24" t="s">
        <v>23</v>
      </c>
      <c r="S571" s="27" t="s">
        <v>20</v>
      </c>
    </row>
    <row r="572" spans="1:19" x14ac:dyDescent="0.2">
      <c r="A572" s="23" t="s">
        <v>366</v>
      </c>
      <c r="B572" s="24" t="s">
        <v>343</v>
      </c>
      <c r="C572" s="25">
        <v>59190</v>
      </c>
      <c r="D572" s="24" t="s">
        <v>13</v>
      </c>
      <c r="E572" s="24" t="s">
        <v>13</v>
      </c>
      <c r="F572" s="24" t="s">
        <v>13</v>
      </c>
      <c r="G572" s="24" t="s">
        <v>13</v>
      </c>
      <c r="H572" s="24" t="s">
        <v>13</v>
      </c>
      <c r="I572" s="24" t="s">
        <v>13</v>
      </c>
      <c r="J572" s="24" t="s">
        <v>13</v>
      </c>
      <c r="K572" s="24" t="s">
        <v>13</v>
      </c>
      <c r="L572" s="24" t="s">
        <v>32</v>
      </c>
      <c r="M572" s="26">
        <v>1</v>
      </c>
      <c r="N572" s="24" t="s">
        <v>391</v>
      </c>
      <c r="O572" s="27" t="s">
        <v>13</v>
      </c>
      <c r="P572" s="28">
        <v>44962</v>
      </c>
      <c r="Q572" s="29">
        <v>35</v>
      </c>
      <c r="R572" s="24" t="s">
        <v>23</v>
      </c>
      <c r="S572" s="27" t="s">
        <v>20</v>
      </c>
    </row>
    <row r="573" spans="1:19" x14ac:dyDescent="0.2">
      <c r="A573" s="23" t="s">
        <v>366</v>
      </c>
      <c r="B573" s="24" t="s">
        <v>343</v>
      </c>
      <c r="C573" s="25">
        <v>59190</v>
      </c>
      <c r="D573" s="24" t="s">
        <v>13</v>
      </c>
      <c r="E573" s="24" t="s">
        <v>13</v>
      </c>
      <c r="F573" s="24" t="s">
        <v>13</v>
      </c>
      <c r="G573" s="24" t="s">
        <v>13</v>
      </c>
      <c r="H573" s="24" t="s">
        <v>13</v>
      </c>
      <c r="I573" s="24" t="s">
        <v>13</v>
      </c>
      <c r="J573" s="24" t="s">
        <v>13</v>
      </c>
      <c r="K573" s="24" t="s">
        <v>13</v>
      </c>
      <c r="L573" s="24" t="s">
        <v>32</v>
      </c>
      <c r="M573" s="26">
        <v>1</v>
      </c>
      <c r="N573" s="24" t="s">
        <v>68</v>
      </c>
      <c r="O573" s="27" t="s">
        <v>13</v>
      </c>
      <c r="P573" s="28">
        <v>69160</v>
      </c>
      <c r="Q573" s="29">
        <v>35</v>
      </c>
      <c r="R573" s="24" t="s">
        <v>37</v>
      </c>
      <c r="S573" s="27" t="s">
        <v>17</v>
      </c>
    </row>
    <row r="574" spans="1:19" x14ac:dyDescent="0.2">
      <c r="A574" s="23" t="s">
        <v>366</v>
      </c>
      <c r="B574" s="24" t="s">
        <v>343</v>
      </c>
      <c r="C574" s="25">
        <v>59190</v>
      </c>
      <c r="D574" s="24" t="s">
        <v>13</v>
      </c>
      <c r="E574" s="24" t="s">
        <v>13</v>
      </c>
      <c r="F574" s="24" t="s">
        <v>13</v>
      </c>
      <c r="G574" s="24" t="s">
        <v>13</v>
      </c>
      <c r="H574" s="24" t="s">
        <v>13</v>
      </c>
      <c r="I574" s="24" t="s">
        <v>13</v>
      </c>
      <c r="J574" s="24" t="s">
        <v>13</v>
      </c>
      <c r="K574" s="24" t="s">
        <v>13</v>
      </c>
      <c r="L574" s="24" t="s">
        <v>32</v>
      </c>
      <c r="M574" s="26">
        <v>1</v>
      </c>
      <c r="N574" s="24" t="s">
        <v>393</v>
      </c>
      <c r="O574" s="27" t="s">
        <v>13</v>
      </c>
      <c r="P574" s="28">
        <v>82918</v>
      </c>
      <c r="Q574" s="29">
        <v>35</v>
      </c>
      <c r="R574" s="24" t="s">
        <v>37</v>
      </c>
      <c r="S574" s="27" t="s">
        <v>17</v>
      </c>
    </row>
    <row r="575" spans="1:19" x14ac:dyDescent="0.2">
      <c r="A575" s="23" t="s">
        <v>366</v>
      </c>
      <c r="B575" s="24" t="s">
        <v>343</v>
      </c>
      <c r="C575" s="25">
        <v>59190</v>
      </c>
      <c r="D575" s="24" t="s">
        <v>13</v>
      </c>
      <c r="E575" s="24" t="s">
        <v>13</v>
      </c>
      <c r="F575" s="24" t="s">
        <v>13</v>
      </c>
      <c r="G575" s="24" t="s">
        <v>13</v>
      </c>
      <c r="H575" s="24" t="s">
        <v>13</v>
      </c>
      <c r="I575" s="24" t="s">
        <v>13</v>
      </c>
      <c r="J575" s="24" t="s">
        <v>13</v>
      </c>
      <c r="K575" s="24" t="s">
        <v>13</v>
      </c>
      <c r="L575" s="24" t="s">
        <v>32</v>
      </c>
      <c r="M575" s="26">
        <v>1</v>
      </c>
      <c r="N575" s="24" t="s">
        <v>397</v>
      </c>
      <c r="O575" s="27" t="s">
        <v>13</v>
      </c>
      <c r="P575" s="28">
        <v>81901</v>
      </c>
      <c r="Q575" s="29">
        <v>35</v>
      </c>
      <c r="R575" s="24" t="s">
        <v>37</v>
      </c>
      <c r="S575" s="27" t="s">
        <v>20</v>
      </c>
    </row>
    <row r="576" spans="1:19" x14ac:dyDescent="0.2">
      <c r="A576" s="23" t="s">
        <v>366</v>
      </c>
      <c r="B576" s="24" t="s">
        <v>343</v>
      </c>
      <c r="C576" s="25">
        <v>59190</v>
      </c>
      <c r="D576" s="24" t="s">
        <v>13</v>
      </c>
      <c r="E576" s="24" t="s">
        <v>13</v>
      </c>
      <c r="F576" s="24" t="s">
        <v>13</v>
      </c>
      <c r="G576" s="24" t="s">
        <v>13</v>
      </c>
      <c r="H576" s="24" t="s">
        <v>13</v>
      </c>
      <c r="I576" s="24" t="s">
        <v>13</v>
      </c>
      <c r="J576" s="24" t="s">
        <v>13</v>
      </c>
      <c r="K576" s="24" t="s">
        <v>13</v>
      </c>
      <c r="L576" s="24" t="s">
        <v>32</v>
      </c>
      <c r="M576" s="26">
        <v>1</v>
      </c>
      <c r="N576" s="24" t="s">
        <v>398</v>
      </c>
      <c r="O576" s="27" t="s">
        <v>13</v>
      </c>
      <c r="P576" s="28">
        <v>69747</v>
      </c>
      <c r="Q576" s="29">
        <v>35</v>
      </c>
      <c r="R576" s="24" t="s">
        <v>91</v>
      </c>
      <c r="S576" s="27" t="s">
        <v>20</v>
      </c>
    </row>
    <row r="577" spans="1:19" x14ac:dyDescent="0.2">
      <c r="A577" s="23" t="s">
        <v>366</v>
      </c>
      <c r="B577" s="24" t="s">
        <v>343</v>
      </c>
      <c r="C577" s="25">
        <v>59190</v>
      </c>
      <c r="D577" s="24" t="s">
        <v>13</v>
      </c>
      <c r="E577" s="24" t="s">
        <v>13</v>
      </c>
      <c r="F577" s="24" t="s">
        <v>13</v>
      </c>
      <c r="G577" s="24" t="s">
        <v>13</v>
      </c>
      <c r="H577" s="24" t="s">
        <v>13</v>
      </c>
      <c r="I577" s="24" t="s">
        <v>13</v>
      </c>
      <c r="J577" s="24" t="s">
        <v>13</v>
      </c>
      <c r="K577" s="24" t="s">
        <v>13</v>
      </c>
      <c r="L577" s="24" t="s">
        <v>32</v>
      </c>
      <c r="M577" s="26">
        <v>1</v>
      </c>
      <c r="N577" s="24" t="s">
        <v>399</v>
      </c>
      <c r="O577" s="27" t="s">
        <v>13</v>
      </c>
      <c r="P577" s="28">
        <v>63235</v>
      </c>
      <c r="Q577" s="29">
        <v>35</v>
      </c>
      <c r="R577" s="24" t="s">
        <v>91</v>
      </c>
      <c r="S577" s="27" t="s">
        <v>17</v>
      </c>
    </row>
    <row r="578" spans="1:19" x14ac:dyDescent="0.2">
      <c r="A578" s="23" t="s">
        <v>366</v>
      </c>
      <c r="B578" s="24" t="s">
        <v>343</v>
      </c>
      <c r="C578" s="25">
        <v>59190</v>
      </c>
      <c r="D578" s="24" t="s">
        <v>13</v>
      </c>
      <c r="E578" s="24" t="s">
        <v>13</v>
      </c>
      <c r="F578" s="24" t="s">
        <v>13</v>
      </c>
      <c r="G578" s="24" t="s">
        <v>13</v>
      </c>
      <c r="H578" s="24" t="s">
        <v>13</v>
      </c>
      <c r="I578" s="24" t="s">
        <v>13</v>
      </c>
      <c r="J578" s="24" t="s">
        <v>13</v>
      </c>
      <c r="K578" s="24" t="s">
        <v>13</v>
      </c>
      <c r="L578" s="24" t="s">
        <v>32</v>
      </c>
      <c r="M578" s="26">
        <v>1</v>
      </c>
      <c r="N578" s="24" t="s">
        <v>401</v>
      </c>
      <c r="O578" s="27" t="s">
        <v>13</v>
      </c>
      <c r="P578" s="28">
        <v>98708</v>
      </c>
      <c r="Q578" s="29">
        <v>35</v>
      </c>
      <c r="R578" s="24" t="s">
        <v>16</v>
      </c>
      <c r="S578" s="27" t="s">
        <v>17</v>
      </c>
    </row>
    <row r="579" spans="1:19" x14ac:dyDescent="0.2">
      <c r="A579" s="23" t="s">
        <v>366</v>
      </c>
      <c r="B579" s="24" t="s">
        <v>343</v>
      </c>
      <c r="C579" s="25">
        <v>59190</v>
      </c>
      <c r="D579" s="24" t="s">
        <v>13</v>
      </c>
      <c r="E579" s="24" t="s">
        <v>13</v>
      </c>
      <c r="F579" s="24" t="s">
        <v>13</v>
      </c>
      <c r="G579" s="24" t="s">
        <v>13</v>
      </c>
      <c r="H579" s="24" t="s">
        <v>13</v>
      </c>
      <c r="I579" s="24" t="s">
        <v>13</v>
      </c>
      <c r="J579" s="24" t="s">
        <v>13</v>
      </c>
      <c r="K579" s="24" t="s">
        <v>13</v>
      </c>
      <c r="L579" s="24" t="s">
        <v>32</v>
      </c>
      <c r="M579" s="26">
        <v>1</v>
      </c>
      <c r="N579" s="24" t="s">
        <v>402</v>
      </c>
      <c r="O579" s="27" t="s">
        <v>13</v>
      </c>
      <c r="P579" s="28">
        <v>76398</v>
      </c>
      <c r="Q579" s="29">
        <v>35</v>
      </c>
      <c r="R579" s="24" t="s">
        <v>37</v>
      </c>
      <c r="S579" s="27" t="s">
        <v>20</v>
      </c>
    </row>
    <row r="580" spans="1:19" x14ac:dyDescent="0.2">
      <c r="A580" s="23" t="s">
        <v>366</v>
      </c>
      <c r="B580" s="24" t="s">
        <v>343</v>
      </c>
      <c r="C580" s="25">
        <v>59190</v>
      </c>
      <c r="D580" s="24" t="s">
        <v>13</v>
      </c>
      <c r="E580" s="24" t="s">
        <v>13</v>
      </c>
      <c r="F580" s="24" t="s">
        <v>13</v>
      </c>
      <c r="G580" s="24" t="s">
        <v>13</v>
      </c>
      <c r="H580" s="24" t="s">
        <v>13</v>
      </c>
      <c r="I580" s="24" t="s">
        <v>13</v>
      </c>
      <c r="J580" s="24" t="s">
        <v>13</v>
      </c>
      <c r="K580" s="24" t="s">
        <v>13</v>
      </c>
      <c r="L580" s="24" t="s">
        <v>32</v>
      </c>
      <c r="M580" s="26">
        <v>1</v>
      </c>
      <c r="N580" s="24" t="s">
        <v>404</v>
      </c>
      <c r="O580" s="27" t="s">
        <v>13</v>
      </c>
      <c r="P580" s="28">
        <v>54599</v>
      </c>
      <c r="Q580" s="29">
        <v>35</v>
      </c>
      <c r="R580" s="24" t="s">
        <v>91</v>
      </c>
      <c r="S580" s="27" t="s">
        <v>20</v>
      </c>
    </row>
    <row r="581" spans="1:19" x14ac:dyDescent="0.2">
      <c r="A581" s="23" t="s">
        <v>366</v>
      </c>
      <c r="B581" s="24" t="s">
        <v>343</v>
      </c>
      <c r="C581" s="25">
        <v>59190</v>
      </c>
      <c r="D581" s="24" t="s">
        <v>13</v>
      </c>
      <c r="E581" s="24" t="s">
        <v>13</v>
      </c>
      <c r="F581" s="24" t="s">
        <v>13</v>
      </c>
      <c r="G581" s="24" t="s">
        <v>13</v>
      </c>
      <c r="H581" s="24" t="s">
        <v>13</v>
      </c>
      <c r="I581" s="24" t="s">
        <v>13</v>
      </c>
      <c r="J581" s="24" t="s">
        <v>13</v>
      </c>
      <c r="K581" s="24" t="s">
        <v>13</v>
      </c>
      <c r="L581" s="24" t="s">
        <v>32</v>
      </c>
      <c r="M581" s="26">
        <v>1</v>
      </c>
      <c r="N581" s="24" t="s">
        <v>405</v>
      </c>
      <c r="O581" s="27" t="s">
        <v>13</v>
      </c>
      <c r="P581" s="28">
        <v>24271</v>
      </c>
      <c r="Q581" s="29">
        <v>20</v>
      </c>
      <c r="R581" s="24" t="s">
        <v>23</v>
      </c>
      <c r="S581" s="27" t="s">
        <v>20</v>
      </c>
    </row>
    <row r="582" spans="1:19" x14ac:dyDescent="0.2">
      <c r="A582" s="23" t="s">
        <v>366</v>
      </c>
      <c r="B582" s="24" t="s">
        <v>343</v>
      </c>
      <c r="C582" s="25">
        <v>59190</v>
      </c>
      <c r="D582" s="24" t="s">
        <v>13</v>
      </c>
      <c r="E582" s="24" t="s">
        <v>13</v>
      </c>
      <c r="F582" s="24" t="s">
        <v>13</v>
      </c>
      <c r="G582" s="24" t="s">
        <v>13</v>
      </c>
      <c r="H582" s="24" t="s">
        <v>13</v>
      </c>
      <c r="I582" s="24" t="s">
        <v>13</v>
      </c>
      <c r="J582" s="24" t="s">
        <v>13</v>
      </c>
      <c r="K582" s="24" t="s">
        <v>13</v>
      </c>
      <c r="L582" s="24" t="s">
        <v>32</v>
      </c>
      <c r="M582" s="26">
        <v>1</v>
      </c>
      <c r="N582" s="24" t="s">
        <v>407</v>
      </c>
      <c r="O582" s="27" t="s">
        <v>13</v>
      </c>
      <c r="P582" s="28">
        <v>71869</v>
      </c>
      <c r="Q582" s="29">
        <v>35</v>
      </c>
      <c r="R582" s="24" t="s">
        <v>16</v>
      </c>
      <c r="S582" s="27" t="s">
        <v>17</v>
      </c>
    </row>
    <row r="583" spans="1:19" x14ac:dyDescent="0.2">
      <c r="A583" s="23" t="s">
        <v>366</v>
      </c>
      <c r="B583" s="24" t="s">
        <v>343</v>
      </c>
      <c r="C583" s="25">
        <v>59190</v>
      </c>
      <c r="D583" s="24" t="s">
        <v>13</v>
      </c>
      <c r="E583" s="24" t="s">
        <v>13</v>
      </c>
      <c r="F583" s="24" t="s">
        <v>13</v>
      </c>
      <c r="G583" s="24" t="s">
        <v>13</v>
      </c>
      <c r="H583" s="24" t="s">
        <v>13</v>
      </c>
      <c r="I583" s="24" t="s">
        <v>13</v>
      </c>
      <c r="J583" s="24" t="s">
        <v>13</v>
      </c>
      <c r="K583" s="24" t="s">
        <v>13</v>
      </c>
      <c r="L583" s="24" t="s">
        <v>32</v>
      </c>
      <c r="M583" s="26">
        <v>1</v>
      </c>
      <c r="N583" s="24" t="s">
        <v>413</v>
      </c>
      <c r="O583" s="27" t="s">
        <v>13</v>
      </c>
      <c r="P583" s="28">
        <v>19500</v>
      </c>
      <c r="Q583" s="29">
        <v>15</v>
      </c>
      <c r="R583" s="24" t="s">
        <v>91</v>
      </c>
      <c r="S583" s="27" t="s">
        <v>20</v>
      </c>
    </row>
    <row r="584" spans="1:19" x14ac:dyDescent="0.2">
      <c r="A584" s="23" t="s">
        <v>366</v>
      </c>
      <c r="B584" s="24" t="s">
        <v>343</v>
      </c>
      <c r="C584" s="25">
        <v>59190</v>
      </c>
      <c r="D584" s="24" t="s">
        <v>13</v>
      </c>
      <c r="E584" s="24" t="s">
        <v>13</v>
      </c>
      <c r="F584" s="24" t="s">
        <v>13</v>
      </c>
      <c r="G584" s="24" t="s">
        <v>13</v>
      </c>
      <c r="H584" s="24" t="s">
        <v>13</v>
      </c>
      <c r="I584" s="24" t="s">
        <v>13</v>
      </c>
      <c r="J584" s="24" t="s">
        <v>13</v>
      </c>
      <c r="K584" s="24" t="s">
        <v>13</v>
      </c>
      <c r="L584" s="24" t="s">
        <v>32</v>
      </c>
      <c r="M584" s="26">
        <v>1</v>
      </c>
      <c r="N584" s="24" t="s">
        <v>414</v>
      </c>
      <c r="O584" s="27" t="s">
        <v>13</v>
      </c>
      <c r="P584" s="28">
        <v>59657</v>
      </c>
      <c r="Q584" s="29">
        <v>35</v>
      </c>
      <c r="R584" s="24" t="s">
        <v>37</v>
      </c>
      <c r="S584" s="27" t="s">
        <v>20</v>
      </c>
    </row>
    <row r="585" spans="1:19" x14ac:dyDescent="0.2">
      <c r="A585" s="23" t="s">
        <v>366</v>
      </c>
      <c r="B585" s="24" t="s">
        <v>343</v>
      </c>
      <c r="C585" s="25">
        <v>59190</v>
      </c>
      <c r="D585" s="24" t="s">
        <v>13</v>
      </c>
      <c r="E585" s="24" t="s">
        <v>13</v>
      </c>
      <c r="F585" s="24" t="s">
        <v>13</v>
      </c>
      <c r="G585" s="24" t="s">
        <v>13</v>
      </c>
      <c r="H585" s="24" t="s">
        <v>13</v>
      </c>
      <c r="I585" s="24" t="s">
        <v>13</v>
      </c>
      <c r="J585" s="24" t="s">
        <v>13</v>
      </c>
      <c r="K585" s="24" t="s">
        <v>13</v>
      </c>
      <c r="L585" s="24" t="s">
        <v>32</v>
      </c>
      <c r="M585" s="26">
        <v>1</v>
      </c>
      <c r="N585" s="24" t="s">
        <v>416</v>
      </c>
      <c r="O585" s="27" t="s">
        <v>13</v>
      </c>
      <c r="P585" s="28">
        <v>22713</v>
      </c>
      <c r="Q585" s="29">
        <v>20</v>
      </c>
      <c r="R585" s="24" t="s">
        <v>23</v>
      </c>
      <c r="S585" s="27" t="s">
        <v>20</v>
      </c>
    </row>
    <row r="586" spans="1:19" x14ac:dyDescent="0.2">
      <c r="A586" s="23" t="s">
        <v>366</v>
      </c>
      <c r="B586" s="24" t="s">
        <v>343</v>
      </c>
      <c r="C586" s="25">
        <v>59190</v>
      </c>
      <c r="D586" s="24" t="s">
        <v>13</v>
      </c>
      <c r="E586" s="24" t="s">
        <v>13</v>
      </c>
      <c r="F586" s="24" t="s">
        <v>13</v>
      </c>
      <c r="G586" s="24" t="s">
        <v>13</v>
      </c>
      <c r="H586" s="24" t="s">
        <v>13</v>
      </c>
      <c r="I586" s="24" t="s">
        <v>13</v>
      </c>
      <c r="J586" s="24" t="s">
        <v>13</v>
      </c>
      <c r="K586" s="24" t="s">
        <v>13</v>
      </c>
      <c r="L586" s="24" t="s">
        <v>38</v>
      </c>
      <c r="M586" s="26">
        <v>1</v>
      </c>
      <c r="N586" s="24" t="s">
        <v>372</v>
      </c>
      <c r="O586" s="27" t="s">
        <v>13</v>
      </c>
      <c r="P586" s="28">
        <v>50911</v>
      </c>
      <c r="Q586" s="29">
        <v>35</v>
      </c>
      <c r="R586" s="24" t="s">
        <v>37</v>
      </c>
      <c r="S586" s="27" t="s">
        <v>17</v>
      </c>
    </row>
    <row r="587" spans="1:19" x14ac:dyDescent="0.2">
      <c r="A587" s="23" t="s">
        <v>366</v>
      </c>
      <c r="B587" s="24" t="s">
        <v>343</v>
      </c>
      <c r="C587" s="25">
        <v>59190</v>
      </c>
      <c r="D587" s="24" t="s">
        <v>13</v>
      </c>
      <c r="E587" s="24" t="s">
        <v>13</v>
      </c>
      <c r="F587" s="24" t="s">
        <v>13</v>
      </c>
      <c r="G587" s="24" t="s">
        <v>13</v>
      </c>
      <c r="H587" s="24" t="s">
        <v>13</v>
      </c>
      <c r="I587" s="24" t="s">
        <v>13</v>
      </c>
      <c r="J587" s="24" t="s">
        <v>13</v>
      </c>
      <c r="K587" s="24" t="s">
        <v>13</v>
      </c>
      <c r="L587" s="24" t="s">
        <v>65</v>
      </c>
      <c r="M587" s="26">
        <v>1</v>
      </c>
      <c r="N587" s="24" t="s">
        <v>396</v>
      </c>
      <c r="O587" s="27" t="s">
        <v>13</v>
      </c>
      <c r="P587" s="28">
        <v>113568</v>
      </c>
      <c r="Q587" s="29">
        <v>35</v>
      </c>
      <c r="R587" s="24" t="s">
        <v>79</v>
      </c>
      <c r="S587" s="27" t="s">
        <v>17</v>
      </c>
    </row>
    <row r="588" spans="1:19" x14ac:dyDescent="0.2">
      <c r="A588" s="23" t="s">
        <v>366</v>
      </c>
      <c r="B588" s="24" t="s">
        <v>343</v>
      </c>
      <c r="C588" s="25">
        <v>59190</v>
      </c>
      <c r="D588" s="24" t="s">
        <v>13</v>
      </c>
      <c r="E588" s="24" t="s">
        <v>13</v>
      </c>
      <c r="F588" s="24" t="s">
        <v>13</v>
      </c>
      <c r="G588" s="24" t="s">
        <v>13</v>
      </c>
      <c r="H588" s="24" t="s">
        <v>13</v>
      </c>
      <c r="I588" s="24" t="s">
        <v>13</v>
      </c>
      <c r="J588" s="24" t="s">
        <v>13</v>
      </c>
      <c r="K588" s="24" t="s">
        <v>13</v>
      </c>
      <c r="L588" s="24" t="s">
        <v>21</v>
      </c>
      <c r="M588" s="26">
        <v>1</v>
      </c>
      <c r="N588" s="24" t="s">
        <v>403</v>
      </c>
      <c r="O588" s="27" t="s">
        <v>13</v>
      </c>
      <c r="P588" s="28">
        <v>16548</v>
      </c>
      <c r="Q588" s="29">
        <v>15</v>
      </c>
      <c r="R588" s="24" t="s">
        <v>23</v>
      </c>
      <c r="S588" s="27" t="s">
        <v>20</v>
      </c>
    </row>
    <row r="589" spans="1:19" x14ac:dyDescent="0.2">
      <c r="A589" s="23" t="s">
        <v>366</v>
      </c>
      <c r="B589" s="24" t="s">
        <v>343</v>
      </c>
      <c r="C589" s="25">
        <v>59190</v>
      </c>
      <c r="D589" s="24" t="s">
        <v>13</v>
      </c>
      <c r="E589" s="24" t="s">
        <v>13</v>
      </c>
      <c r="F589" s="24" t="s">
        <v>13</v>
      </c>
      <c r="G589" s="24" t="s">
        <v>13</v>
      </c>
      <c r="H589" s="24" t="s">
        <v>13</v>
      </c>
      <c r="I589" s="24" t="s">
        <v>13</v>
      </c>
      <c r="J589" s="24" t="s">
        <v>13</v>
      </c>
      <c r="K589" s="24" t="s">
        <v>13</v>
      </c>
      <c r="L589" s="24" t="s">
        <v>21</v>
      </c>
      <c r="M589" s="26">
        <v>1</v>
      </c>
      <c r="N589" s="24" t="s">
        <v>374</v>
      </c>
      <c r="O589" s="27" t="s">
        <v>13</v>
      </c>
      <c r="P589" s="28">
        <v>47793</v>
      </c>
      <c r="Q589" s="29">
        <v>35</v>
      </c>
      <c r="R589" s="24" t="s">
        <v>16</v>
      </c>
      <c r="S589" s="27" t="s">
        <v>20</v>
      </c>
    </row>
    <row r="590" spans="1:19" x14ac:dyDescent="0.2">
      <c r="A590" s="23" t="s">
        <v>366</v>
      </c>
      <c r="B590" s="24" t="s">
        <v>343</v>
      </c>
      <c r="C590" s="25">
        <v>59190</v>
      </c>
      <c r="D590" s="24" t="s">
        <v>13</v>
      </c>
      <c r="E590" s="24" t="s">
        <v>13</v>
      </c>
      <c r="F590" s="24" t="s">
        <v>13</v>
      </c>
      <c r="G590" s="24" t="s">
        <v>13</v>
      </c>
      <c r="H590" s="24" t="s">
        <v>13</v>
      </c>
      <c r="I590" s="24" t="s">
        <v>13</v>
      </c>
      <c r="J590" s="24" t="s">
        <v>13</v>
      </c>
      <c r="K590" s="24" t="s">
        <v>13</v>
      </c>
      <c r="L590" s="24" t="s">
        <v>21</v>
      </c>
      <c r="M590" s="26">
        <v>1</v>
      </c>
      <c r="N590" s="24" t="s">
        <v>374</v>
      </c>
      <c r="O590" s="27" t="s">
        <v>13</v>
      </c>
      <c r="P590" s="28">
        <v>57371</v>
      </c>
      <c r="Q590" s="29">
        <v>35</v>
      </c>
      <c r="R590" s="24" t="s">
        <v>16</v>
      </c>
      <c r="S590" s="27" t="s">
        <v>20</v>
      </c>
    </row>
    <row r="591" spans="1:19" x14ac:dyDescent="0.2">
      <c r="A591" s="23" t="s">
        <v>366</v>
      </c>
      <c r="B591" s="24" t="s">
        <v>343</v>
      </c>
      <c r="C591" s="25">
        <v>59190</v>
      </c>
      <c r="D591" s="24" t="s">
        <v>13</v>
      </c>
      <c r="E591" s="24" t="s">
        <v>13</v>
      </c>
      <c r="F591" s="24" t="s">
        <v>13</v>
      </c>
      <c r="G591" s="24" t="s">
        <v>13</v>
      </c>
      <c r="H591" s="24" t="s">
        <v>13</v>
      </c>
      <c r="I591" s="24" t="s">
        <v>13</v>
      </c>
      <c r="J591" s="24" t="s">
        <v>13</v>
      </c>
      <c r="K591" s="24" t="s">
        <v>13</v>
      </c>
      <c r="L591" s="24" t="s">
        <v>21</v>
      </c>
      <c r="M591" s="26">
        <v>1</v>
      </c>
      <c r="N591" s="24" t="s">
        <v>376</v>
      </c>
      <c r="O591" s="27" t="s">
        <v>13</v>
      </c>
      <c r="P591" s="28">
        <v>43156</v>
      </c>
      <c r="Q591" s="29">
        <v>35</v>
      </c>
      <c r="R591" s="24" t="s">
        <v>23</v>
      </c>
      <c r="S591" s="27" t="s">
        <v>20</v>
      </c>
    </row>
    <row r="592" spans="1:19" x14ac:dyDescent="0.2">
      <c r="A592" s="23" t="s">
        <v>366</v>
      </c>
      <c r="B592" s="24" t="s">
        <v>343</v>
      </c>
      <c r="C592" s="25">
        <v>59190</v>
      </c>
      <c r="D592" s="24" t="s">
        <v>13</v>
      </c>
      <c r="E592" s="24" t="s">
        <v>13</v>
      </c>
      <c r="F592" s="24" t="s">
        <v>13</v>
      </c>
      <c r="G592" s="24" t="s">
        <v>13</v>
      </c>
      <c r="H592" s="24" t="s">
        <v>13</v>
      </c>
      <c r="I592" s="24" t="s">
        <v>13</v>
      </c>
      <c r="J592" s="24" t="s">
        <v>13</v>
      </c>
      <c r="K592" s="24" t="s">
        <v>13</v>
      </c>
      <c r="L592" s="24" t="s">
        <v>21</v>
      </c>
      <c r="M592" s="26">
        <v>1</v>
      </c>
      <c r="N592" s="24" t="s">
        <v>378</v>
      </c>
      <c r="O592" s="27" t="s">
        <v>13</v>
      </c>
      <c r="P592" s="28">
        <v>46487</v>
      </c>
      <c r="Q592" s="29">
        <v>35</v>
      </c>
      <c r="R592" s="24" t="s">
        <v>23</v>
      </c>
      <c r="S592" s="27" t="s">
        <v>20</v>
      </c>
    </row>
    <row r="593" spans="1:19" x14ac:dyDescent="0.2">
      <c r="A593" s="23" t="s">
        <v>366</v>
      </c>
      <c r="B593" s="24" t="s">
        <v>343</v>
      </c>
      <c r="C593" s="25">
        <v>59190</v>
      </c>
      <c r="D593" s="24" t="s">
        <v>13</v>
      </c>
      <c r="E593" s="24" t="s">
        <v>13</v>
      </c>
      <c r="F593" s="24" t="s">
        <v>13</v>
      </c>
      <c r="G593" s="24" t="s">
        <v>13</v>
      </c>
      <c r="H593" s="24" t="s">
        <v>13</v>
      </c>
      <c r="I593" s="24" t="s">
        <v>13</v>
      </c>
      <c r="J593" s="24" t="s">
        <v>13</v>
      </c>
      <c r="K593" s="24" t="s">
        <v>13</v>
      </c>
      <c r="L593" s="24" t="s">
        <v>21</v>
      </c>
      <c r="M593" s="26">
        <v>1</v>
      </c>
      <c r="N593" s="24" t="s">
        <v>376</v>
      </c>
      <c r="O593" s="27" t="s">
        <v>13</v>
      </c>
      <c r="P593" s="28">
        <v>14040</v>
      </c>
      <c r="Q593" s="29">
        <v>18</v>
      </c>
      <c r="R593" s="24" t="s">
        <v>23</v>
      </c>
      <c r="S593" s="27" t="s">
        <v>20</v>
      </c>
    </row>
    <row r="594" spans="1:19" x14ac:dyDescent="0.2">
      <c r="A594" s="23" t="s">
        <v>366</v>
      </c>
      <c r="B594" s="24" t="s">
        <v>343</v>
      </c>
      <c r="C594" s="25">
        <v>59190</v>
      </c>
      <c r="D594" s="24" t="s">
        <v>13</v>
      </c>
      <c r="E594" s="24" t="s">
        <v>13</v>
      </c>
      <c r="F594" s="24" t="s">
        <v>13</v>
      </c>
      <c r="G594" s="24" t="s">
        <v>13</v>
      </c>
      <c r="H594" s="24" t="s">
        <v>13</v>
      </c>
      <c r="I594" s="24" t="s">
        <v>13</v>
      </c>
      <c r="J594" s="24" t="s">
        <v>13</v>
      </c>
      <c r="K594" s="24" t="s">
        <v>13</v>
      </c>
      <c r="L594" s="24" t="s">
        <v>21</v>
      </c>
      <c r="M594" s="26">
        <v>1</v>
      </c>
      <c r="N594" s="24" t="s">
        <v>374</v>
      </c>
      <c r="O594" s="27" t="s">
        <v>13</v>
      </c>
      <c r="P594" s="28">
        <v>25459</v>
      </c>
      <c r="Q594" s="29">
        <v>20</v>
      </c>
      <c r="R594" s="24" t="s">
        <v>16</v>
      </c>
      <c r="S594" s="27" t="s">
        <v>20</v>
      </c>
    </row>
    <row r="595" spans="1:19" x14ac:dyDescent="0.2">
      <c r="A595" s="23" t="s">
        <v>366</v>
      </c>
      <c r="B595" s="24" t="s">
        <v>343</v>
      </c>
      <c r="C595" s="25">
        <v>59190</v>
      </c>
      <c r="D595" s="24" t="s">
        <v>13</v>
      </c>
      <c r="E595" s="24" t="s">
        <v>13</v>
      </c>
      <c r="F595" s="24" t="s">
        <v>13</v>
      </c>
      <c r="G595" s="24" t="s">
        <v>13</v>
      </c>
      <c r="H595" s="24" t="s">
        <v>13</v>
      </c>
      <c r="I595" s="24" t="s">
        <v>13</v>
      </c>
      <c r="J595" s="24" t="s">
        <v>13</v>
      </c>
      <c r="K595" s="24" t="s">
        <v>13</v>
      </c>
      <c r="L595" s="24" t="s">
        <v>21</v>
      </c>
      <c r="M595" s="26">
        <v>1</v>
      </c>
      <c r="N595" s="24" t="s">
        <v>376</v>
      </c>
      <c r="O595" s="27" t="s">
        <v>13</v>
      </c>
      <c r="P595" s="28">
        <v>36385</v>
      </c>
      <c r="Q595" s="29">
        <v>35</v>
      </c>
      <c r="R595" s="24" t="s">
        <v>23</v>
      </c>
      <c r="S595" s="27" t="s">
        <v>20</v>
      </c>
    </row>
    <row r="596" spans="1:19" x14ac:dyDescent="0.2">
      <c r="A596" s="23" t="s">
        <v>366</v>
      </c>
      <c r="B596" s="24" t="s">
        <v>343</v>
      </c>
      <c r="C596" s="25">
        <v>59190</v>
      </c>
      <c r="D596" s="24" t="s">
        <v>13</v>
      </c>
      <c r="E596" s="24" t="s">
        <v>13</v>
      </c>
      <c r="F596" s="24" t="s">
        <v>13</v>
      </c>
      <c r="G596" s="24" t="s">
        <v>13</v>
      </c>
      <c r="H596" s="24" t="s">
        <v>13</v>
      </c>
      <c r="I596" s="24" t="s">
        <v>13</v>
      </c>
      <c r="J596" s="24" t="s">
        <v>13</v>
      </c>
      <c r="K596" s="24" t="s">
        <v>13</v>
      </c>
      <c r="L596" s="24" t="s">
        <v>21</v>
      </c>
      <c r="M596" s="26">
        <v>1</v>
      </c>
      <c r="N596" s="24" t="s">
        <v>374</v>
      </c>
      <c r="O596" s="27" t="s">
        <v>13</v>
      </c>
      <c r="P596" s="28">
        <v>45554</v>
      </c>
      <c r="Q596" s="29">
        <v>35</v>
      </c>
      <c r="R596" s="24" t="s">
        <v>16</v>
      </c>
      <c r="S596" s="27" t="s">
        <v>20</v>
      </c>
    </row>
    <row r="597" spans="1:19" x14ac:dyDescent="0.2">
      <c r="A597" s="23" t="s">
        <v>366</v>
      </c>
      <c r="B597" s="24" t="s">
        <v>343</v>
      </c>
      <c r="C597" s="25">
        <v>59190</v>
      </c>
      <c r="D597" s="24" t="s">
        <v>13</v>
      </c>
      <c r="E597" s="24" t="s">
        <v>13</v>
      </c>
      <c r="F597" s="24" t="s">
        <v>13</v>
      </c>
      <c r="G597" s="24" t="s">
        <v>13</v>
      </c>
      <c r="H597" s="24" t="s">
        <v>13</v>
      </c>
      <c r="I597" s="24" t="s">
        <v>13</v>
      </c>
      <c r="J597" s="24" t="s">
        <v>13</v>
      </c>
      <c r="K597" s="24" t="s">
        <v>13</v>
      </c>
      <c r="L597" s="24" t="s">
        <v>21</v>
      </c>
      <c r="M597" s="26">
        <v>1</v>
      </c>
      <c r="N597" s="24" t="s">
        <v>400</v>
      </c>
      <c r="O597" s="27" t="s">
        <v>13</v>
      </c>
      <c r="P597" s="28">
        <v>74709</v>
      </c>
      <c r="Q597" s="29">
        <v>35</v>
      </c>
      <c r="R597" s="24" t="s">
        <v>16</v>
      </c>
      <c r="S597" s="27" t="s">
        <v>17</v>
      </c>
    </row>
    <row r="598" spans="1:19" x14ac:dyDescent="0.2">
      <c r="A598" s="23" t="s">
        <v>366</v>
      </c>
      <c r="B598" s="24" t="s">
        <v>343</v>
      </c>
      <c r="C598" s="25">
        <v>59190</v>
      </c>
      <c r="D598" s="24" t="s">
        <v>13</v>
      </c>
      <c r="E598" s="24" t="s">
        <v>13</v>
      </c>
      <c r="F598" s="24" t="s">
        <v>13</v>
      </c>
      <c r="G598" s="24" t="s">
        <v>13</v>
      </c>
      <c r="H598" s="24" t="s">
        <v>13</v>
      </c>
      <c r="I598" s="24" t="s">
        <v>13</v>
      </c>
      <c r="J598" s="24" t="s">
        <v>13</v>
      </c>
      <c r="K598" s="24" t="s">
        <v>13</v>
      </c>
      <c r="L598" s="24" t="s">
        <v>21</v>
      </c>
      <c r="M598" s="26">
        <v>1</v>
      </c>
      <c r="N598" s="24" t="s">
        <v>376</v>
      </c>
      <c r="O598" s="27" t="s">
        <v>13</v>
      </c>
      <c r="P598" s="28">
        <v>32760</v>
      </c>
      <c r="Q598" s="29">
        <v>35</v>
      </c>
      <c r="R598" s="24" t="s">
        <v>23</v>
      </c>
      <c r="S598" s="27" t="s">
        <v>17</v>
      </c>
    </row>
    <row r="599" spans="1:19" x14ac:dyDescent="0.2">
      <c r="A599" s="23" t="s">
        <v>366</v>
      </c>
      <c r="B599" s="24" t="s">
        <v>343</v>
      </c>
      <c r="C599" s="25">
        <v>59190</v>
      </c>
      <c r="D599" s="24" t="s">
        <v>13</v>
      </c>
      <c r="E599" s="24" t="s">
        <v>13</v>
      </c>
      <c r="F599" s="24" t="s">
        <v>13</v>
      </c>
      <c r="G599" s="24" t="s">
        <v>13</v>
      </c>
      <c r="H599" s="24" t="s">
        <v>13</v>
      </c>
      <c r="I599" s="24" t="s">
        <v>13</v>
      </c>
      <c r="J599" s="24" t="s">
        <v>13</v>
      </c>
      <c r="K599" s="24" t="s">
        <v>13</v>
      </c>
      <c r="L599" s="24" t="s">
        <v>21</v>
      </c>
      <c r="M599" s="26">
        <v>1</v>
      </c>
      <c r="N599" s="24" t="s">
        <v>376</v>
      </c>
      <c r="O599" s="27" t="s">
        <v>13</v>
      </c>
      <c r="P599" s="28">
        <v>41093</v>
      </c>
      <c r="Q599" s="29">
        <v>35</v>
      </c>
      <c r="R599" s="24" t="s">
        <v>23</v>
      </c>
      <c r="S599" s="27" t="s">
        <v>20</v>
      </c>
    </row>
    <row r="600" spans="1:19" x14ac:dyDescent="0.2">
      <c r="A600" s="23" t="s">
        <v>366</v>
      </c>
      <c r="B600" s="24" t="s">
        <v>343</v>
      </c>
      <c r="C600" s="25">
        <v>59190</v>
      </c>
      <c r="D600" s="24" t="s">
        <v>13</v>
      </c>
      <c r="E600" s="24" t="s">
        <v>13</v>
      </c>
      <c r="F600" s="24" t="s">
        <v>13</v>
      </c>
      <c r="G600" s="24" t="s">
        <v>13</v>
      </c>
      <c r="H600" s="24" t="s">
        <v>13</v>
      </c>
      <c r="I600" s="24" t="s">
        <v>13</v>
      </c>
      <c r="J600" s="24" t="s">
        <v>13</v>
      </c>
      <c r="K600" s="24" t="s">
        <v>13</v>
      </c>
      <c r="L600" s="24" t="s">
        <v>21</v>
      </c>
      <c r="M600" s="26">
        <v>1</v>
      </c>
      <c r="N600" s="24" t="s">
        <v>376</v>
      </c>
      <c r="O600" s="27" t="s">
        <v>13</v>
      </c>
      <c r="P600" s="28">
        <v>27846</v>
      </c>
      <c r="Q600" s="29">
        <v>35</v>
      </c>
      <c r="R600" s="24" t="s">
        <v>23</v>
      </c>
      <c r="S600" s="27" t="s">
        <v>20</v>
      </c>
    </row>
    <row r="601" spans="1:19" x14ac:dyDescent="0.2">
      <c r="A601" s="23" t="s">
        <v>366</v>
      </c>
      <c r="B601" s="24" t="s">
        <v>343</v>
      </c>
      <c r="C601" s="25">
        <v>59190</v>
      </c>
      <c r="D601" s="24" t="s">
        <v>13</v>
      </c>
      <c r="E601" s="24" t="s">
        <v>13</v>
      </c>
      <c r="F601" s="24" t="s">
        <v>13</v>
      </c>
      <c r="G601" s="24" t="s">
        <v>13</v>
      </c>
      <c r="H601" s="24" t="s">
        <v>13</v>
      </c>
      <c r="I601" s="24" t="s">
        <v>13</v>
      </c>
      <c r="J601" s="24" t="s">
        <v>13</v>
      </c>
      <c r="K601" s="24" t="s">
        <v>13</v>
      </c>
      <c r="L601" s="24" t="s">
        <v>21</v>
      </c>
      <c r="M601" s="26">
        <v>1</v>
      </c>
      <c r="N601" s="24" t="s">
        <v>376</v>
      </c>
      <c r="O601" s="27" t="s">
        <v>13</v>
      </c>
      <c r="P601" s="28">
        <v>52889</v>
      </c>
      <c r="Q601" s="29">
        <v>35</v>
      </c>
      <c r="R601" s="24" t="s">
        <v>23</v>
      </c>
      <c r="S601" s="27" t="s">
        <v>20</v>
      </c>
    </row>
    <row r="602" spans="1:19" x14ac:dyDescent="0.2">
      <c r="A602" s="23" t="s">
        <v>366</v>
      </c>
      <c r="B602" s="24" t="s">
        <v>343</v>
      </c>
      <c r="C602" s="25">
        <v>59190</v>
      </c>
      <c r="D602" s="24" t="s">
        <v>13</v>
      </c>
      <c r="E602" s="24" t="s">
        <v>13</v>
      </c>
      <c r="F602" s="24" t="s">
        <v>13</v>
      </c>
      <c r="G602" s="24" t="s">
        <v>13</v>
      </c>
      <c r="H602" s="24" t="s">
        <v>13</v>
      </c>
      <c r="I602" s="24" t="s">
        <v>13</v>
      </c>
      <c r="J602" s="24" t="s">
        <v>13</v>
      </c>
      <c r="K602" s="24" t="s">
        <v>13</v>
      </c>
      <c r="L602" s="24" t="s">
        <v>21</v>
      </c>
      <c r="M602" s="26">
        <v>1</v>
      </c>
      <c r="N602" s="24" t="s">
        <v>376</v>
      </c>
      <c r="O602" s="27" t="s">
        <v>13</v>
      </c>
      <c r="P602" s="28">
        <v>29120</v>
      </c>
      <c r="Q602" s="29">
        <v>35</v>
      </c>
      <c r="R602" s="24" t="s">
        <v>23</v>
      </c>
      <c r="S602" s="27" t="s">
        <v>20</v>
      </c>
    </row>
    <row r="603" spans="1:19" x14ac:dyDescent="0.2">
      <c r="A603" s="23" t="s">
        <v>366</v>
      </c>
      <c r="B603" s="24" t="s">
        <v>343</v>
      </c>
      <c r="C603" s="25">
        <v>59190</v>
      </c>
      <c r="D603" s="24" t="s">
        <v>13</v>
      </c>
      <c r="E603" s="24" t="s">
        <v>13</v>
      </c>
      <c r="F603" s="24" t="s">
        <v>13</v>
      </c>
      <c r="G603" s="24" t="s">
        <v>13</v>
      </c>
      <c r="H603" s="24" t="s">
        <v>13</v>
      </c>
      <c r="I603" s="24" t="s">
        <v>13</v>
      </c>
      <c r="J603" s="24" t="s">
        <v>13</v>
      </c>
      <c r="K603" s="24" t="s">
        <v>13</v>
      </c>
      <c r="L603" s="24" t="s">
        <v>21</v>
      </c>
      <c r="M603" s="26">
        <v>1</v>
      </c>
      <c r="N603" s="24" t="s">
        <v>374</v>
      </c>
      <c r="O603" s="27" t="s">
        <v>13</v>
      </c>
      <c r="P603" s="28">
        <v>46336</v>
      </c>
      <c r="Q603" s="29">
        <v>35</v>
      </c>
      <c r="R603" s="24" t="s">
        <v>16</v>
      </c>
      <c r="S603" s="27" t="s">
        <v>20</v>
      </c>
    </row>
    <row r="604" spans="1:19" x14ac:dyDescent="0.2">
      <c r="A604" s="23" t="s">
        <v>366</v>
      </c>
      <c r="B604" s="24" t="s">
        <v>343</v>
      </c>
      <c r="C604" s="25">
        <v>59190</v>
      </c>
      <c r="D604" s="24" t="s">
        <v>13</v>
      </c>
      <c r="E604" s="24" t="s">
        <v>13</v>
      </c>
      <c r="F604" s="24" t="s">
        <v>13</v>
      </c>
      <c r="G604" s="24" t="s">
        <v>13</v>
      </c>
      <c r="H604" s="24" t="s">
        <v>13</v>
      </c>
      <c r="I604" s="24" t="s">
        <v>13</v>
      </c>
      <c r="J604" s="24" t="s">
        <v>13</v>
      </c>
      <c r="K604" s="24" t="s">
        <v>13</v>
      </c>
      <c r="L604" s="24" t="s">
        <v>21</v>
      </c>
      <c r="M604" s="26">
        <v>1</v>
      </c>
      <c r="N604" s="24" t="s">
        <v>376</v>
      </c>
      <c r="O604" s="27" t="s">
        <v>13</v>
      </c>
      <c r="P604" s="28">
        <v>36400</v>
      </c>
      <c r="Q604" s="29">
        <v>35</v>
      </c>
      <c r="R604" s="24" t="s">
        <v>23</v>
      </c>
      <c r="S604" s="27" t="s">
        <v>20</v>
      </c>
    </row>
    <row r="605" spans="1:19" x14ac:dyDescent="0.2">
      <c r="A605" s="23" t="s">
        <v>366</v>
      </c>
      <c r="B605" s="24" t="s">
        <v>343</v>
      </c>
      <c r="C605" s="25">
        <v>59190</v>
      </c>
      <c r="D605" s="24" t="s">
        <v>13</v>
      </c>
      <c r="E605" s="24" t="s">
        <v>13</v>
      </c>
      <c r="F605" s="24" t="s">
        <v>13</v>
      </c>
      <c r="G605" s="24" t="s">
        <v>13</v>
      </c>
      <c r="H605" s="24" t="s">
        <v>13</v>
      </c>
      <c r="I605" s="24" t="s">
        <v>13</v>
      </c>
      <c r="J605" s="24" t="s">
        <v>13</v>
      </c>
      <c r="K605" s="24" t="s">
        <v>13</v>
      </c>
      <c r="L605" s="24" t="s">
        <v>30</v>
      </c>
      <c r="M605" s="26">
        <v>1</v>
      </c>
      <c r="N605" s="24" t="s">
        <v>390</v>
      </c>
      <c r="O605" s="27" t="s">
        <v>13</v>
      </c>
      <c r="P605" s="28">
        <v>67952</v>
      </c>
      <c r="Q605" s="29">
        <v>35</v>
      </c>
      <c r="R605" s="24" t="s">
        <v>79</v>
      </c>
      <c r="S605" s="27" t="s">
        <v>20</v>
      </c>
    </row>
    <row r="606" spans="1:19" x14ac:dyDescent="0.2">
      <c r="A606" s="23" t="s">
        <v>366</v>
      </c>
      <c r="B606" s="24" t="s">
        <v>343</v>
      </c>
      <c r="C606" s="25">
        <v>59190</v>
      </c>
      <c r="D606" s="24" t="s">
        <v>13</v>
      </c>
      <c r="E606" s="24" t="s">
        <v>13</v>
      </c>
      <c r="F606" s="24" t="s">
        <v>13</v>
      </c>
      <c r="G606" s="24" t="s">
        <v>13</v>
      </c>
      <c r="H606" s="24" t="s">
        <v>13</v>
      </c>
      <c r="I606" s="24" t="s">
        <v>13</v>
      </c>
      <c r="J606" s="24" t="s">
        <v>13</v>
      </c>
      <c r="K606" s="24" t="s">
        <v>13</v>
      </c>
      <c r="L606" s="24" t="s">
        <v>30</v>
      </c>
      <c r="M606" s="26">
        <v>1</v>
      </c>
      <c r="N606" s="24" t="s">
        <v>169</v>
      </c>
      <c r="O606" s="27" t="s">
        <v>13</v>
      </c>
      <c r="P606" s="28">
        <v>72969</v>
      </c>
      <c r="Q606" s="29">
        <v>35</v>
      </c>
      <c r="R606" s="24" t="s">
        <v>16</v>
      </c>
      <c r="S606" s="27" t="s">
        <v>20</v>
      </c>
    </row>
    <row r="607" spans="1:19" x14ac:dyDescent="0.2">
      <c r="A607" s="23" t="s">
        <v>366</v>
      </c>
      <c r="B607" s="24" t="s">
        <v>343</v>
      </c>
      <c r="C607" s="25">
        <v>59190</v>
      </c>
      <c r="D607" s="24" t="s">
        <v>13</v>
      </c>
      <c r="E607" s="24" t="s">
        <v>13</v>
      </c>
      <c r="F607" s="24" t="s">
        <v>13</v>
      </c>
      <c r="G607" s="24" t="s">
        <v>13</v>
      </c>
      <c r="H607" s="24" t="s">
        <v>13</v>
      </c>
      <c r="I607" s="24" t="s">
        <v>13</v>
      </c>
      <c r="J607" s="24" t="s">
        <v>13</v>
      </c>
      <c r="K607" s="24" t="s">
        <v>13</v>
      </c>
      <c r="L607" s="24" t="s">
        <v>47</v>
      </c>
      <c r="M607" s="26">
        <v>1</v>
      </c>
      <c r="N607" s="24" t="s">
        <v>530</v>
      </c>
      <c r="O607" s="27" t="s">
        <v>13</v>
      </c>
      <c r="P607" s="28">
        <v>58018</v>
      </c>
      <c r="Q607" s="29">
        <v>35</v>
      </c>
      <c r="R607" s="24" t="s">
        <v>16</v>
      </c>
      <c r="S607" s="27" t="s">
        <v>20</v>
      </c>
    </row>
    <row r="608" spans="1:19" x14ac:dyDescent="0.2">
      <c r="A608" s="23" t="s">
        <v>366</v>
      </c>
      <c r="B608" s="24" t="s">
        <v>343</v>
      </c>
      <c r="C608" s="25">
        <v>59190</v>
      </c>
      <c r="D608" s="24" t="s">
        <v>13</v>
      </c>
      <c r="E608" s="24" t="s">
        <v>13</v>
      </c>
      <c r="F608" s="24" t="s">
        <v>13</v>
      </c>
      <c r="G608" s="24" t="s">
        <v>13</v>
      </c>
      <c r="H608" s="24" t="s">
        <v>13</v>
      </c>
      <c r="I608" s="24" t="s">
        <v>13</v>
      </c>
      <c r="J608" s="24" t="s">
        <v>13</v>
      </c>
      <c r="K608" s="24" t="s">
        <v>13</v>
      </c>
      <c r="L608" s="24" t="s">
        <v>47</v>
      </c>
      <c r="M608" s="26">
        <v>1</v>
      </c>
      <c r="N608" s="24" t="s">
        <v>385</v>
      </c>
      <c r="O608" s="27" t="s">
        <v>13</v>
      </c>
      <c r="P608" s="28">
        <v>76429</v>
      </c>
      <c r="Q608" s="29">
        <v>35</v>
      </c>
      <c r="R608" s="24" t="s">
        <v>16</v>
      </c>
      <c r="S608" s="27" t="s">
        <v>17</v>
      </c>
    </row>
    <row r="609" spans="1:19" x14ac:dyDescent="0.2">
      <c r="A609" s="23" t="s">
        <v>366</v>
      </c>
      <c r="B609" s="24" t="s">
        <v>343</v>
      </c>
      <c r="C609" s="25">
        <v>59190</v>
      </c>
      <c r="D609" s="24" t="s">
        <v>13</v>
      </c>
      <c r="E609" s="24" t="s">
        <v>13</v>
      </c>
      <c r="F609" s="24" t="s">
        <v>13</v>
      </c>
      <c r="G609" s="24" t="s">
        <v>13</v>
      </c>
      <c r="H609" s="24" t="s">
        <v>13</v>
      </c>
      <c r="I609" s="24" t="s">
        <v>13</v>
      </c>
      <c r="J609" s="24" t="s">
        <v>13</v>
      </c>
      <c r="K609" s="24" t="s">
        <v>13</v>
      </c>
      <c r="L609" s="24" t="s">
        <v>47</v>
      </c>
      <c r="M609" s="26">
        <v>1</v>
      </c>
      <c r="N609" s="24" t="s">
        <v>386</v>
      </c>
      <c r="O609" s="27" t="s">
        <v>13</v>
      </c>
      <c r="P609" s="28">
        <v>81209</v>
      </c>
      <c r="Q609" s="29">
        <v>35</v>
      </c>
      <c r="R609" s="24" t="s">
        <v>16</v>
      </c>
      <c r="S609" s="27" t="s">
        <v>17</v>
      </c>
    </row>
    <row r="610" spans="1:19" x14ac:dyDescent="0.2">
      <c r="A610" s="23" t="s">
        <v>366</v>
      </c>
      <c r="B610" s="24" t="s">
        <v>343</v>
      </c>
      <c r="C610" s="25">
        <v>59190</v>
      </c>
      <c r="D610" s="24" t="s">
        <v>13</v>
      </c>
      <c r="E610" s="24" t="s">
        <v>13</v>
      </c>
      <c r="F610" s="24" t="s">
        <v>13</v>
      </c>
      <c r="G610" s="24" t="s">
        <v>13</v>
      </c>
      <c r="H610" s="24" t="s">
        <v>13</v>
      </c>
      <c r="I610" s="24" t="s">
        <v>13</v>
      </c>
      <c r="J610" s="24" t="s">
        <v>13</v>
      </c>
      <c r="K610" s="24" t="s">
        <v>13</v>
      </c>
      <c r="L610" s="24" t="s">
        <v>47</v>
      </c>
      <c r="M610" s="26">
        <v>1</v>
      </c>
      <c r="N610" s="24" t="s">
        <v>388</v>
      </c>
      <c r="O610" s="27" t="s">
        <v>13</v>
      </c>
      <c r="P610" s="28">
        <v>9100</v>
      </c>
      <c r="Q610" s="29">
        <v>7</v>
      </c>
      <c r="R610" s="24" t="s">
        <v>16</v>
      </c>
      <c r="S610" s="27" t="s">
        <v>20</v>
      </c>
    </row>
    <row r="611" spans="1:19" x14ac:dyDescent="0.2">
      <c r="A611" s="23" t="s">
        <v>366</v>
      </c>
      <c r="B611" s="24" t="s">
        <v>343</v>
      </c>
      <c r="C611" s="25">
        <v>59190</v>
      </c>
      <c r="D611" s="24" t="s">
        <v>13</v>
      </c>
      <c r="E611" s="24" t="s">
        <v>13</v>
      </c>
      <c r="F611" s="24" t="s">
        <v>13</v>
      </c>
      <c r="G611" s="24" t="s">
        <v>13</v>
      </c>
      <c r="H611" s="24" t="s">
        <v>13</v>
      </c>
      <c r="I611" s="24" t="s">
        <v>13</v>
      </c>
      <c r="J611" s="24" t="s">
        <v>13</v>
      </c>
      <c r="K611" s="24" t="s">
        <v>13</v>
      </c>
      <c r="L611" s="24" t="s">
        <v>47</v>
      </c>
      <c r="M611" s="26">
        <v>1</v>
      </c>
      <c r="N611" s="24" t="s">
        <v>394</v>
      </c>
      <c r="O611" s="27" t="s">
        <v>13</v>
      </c>
      <c r="P611" s="28">
        <v>47320</v>
      </c>
      <c r="Q611" s="29">
        <v>35</v>
      </c>
      <c r="R611" s="24" t="s">
        <v>23</v>
      </c>
      <c r="S611" s="27" t="s">
        <v>20</v>
      </c>
    </row>
    <row r="612" spans="1:19" x14ac:dyDescent="0.2">
      <c r="A612" s="23" t="s">
        <v>366</v>
      </c>
      <c r="B612" s="24" t="s">
        <v>343</v>
      </c>
      <c r="C612" s="25">
        <v>59190</v>
      </c>
      <c r="D612" s="24" t="s">
        <v>13</v>
      </c>
      <c r="E612" s="24" t="s">
        <v>13</v>
      </c>
      <c r="F612" s="24" t="s">
        <v>13</v>
      </c>
      <c r="G612" s="24" t="s">
        <v>13</v>
      </c>
      <c r="H612" s="24" t="s">
        <v>13</v>
      </c>
      <c r="I612" s="24" t="s">
        <v>13</v>
      </c>
      <c r="J612" s="24" t="s">
        <v>13</v>
      </c>
      <c r="K612" s="24" t="s">
        <v>13</v>
      </c>
      <c r="L612" s="24" t="s">
        <v>47</v>
      </c>
      <c r="M612" s="26">
        <v>1</v>
      </c>
      <c r="N612" s="24" t="s">
        <v>385</v>
      </c>
      <c r="O612" s="27" t="s">
        <v>13</v>
      </c>
      <c r="P612" s="28">
        <v>63000</v>
      </c>
      <c r="Q612" s="29">
        <v>35</v>
      </c>
      <c r="R612" s="24" t="s">
        <v>16</v>
      </c>
      <c r="S612" s="27" t="s">
        <v>20</v>
      </c>
    </row>
    <row r="613" spans="1:19" x14ac:dyDescent="0.2">
      <c r="A613" s="23" t="s">
        <v>366</v>
      </c>
      <c r="B613" s="24" t="s">
        <v>343</v>
      </c>
      <c r="C613" s="25">
        <v>59190</v>
      </c>
      <c r="D613" s="24" t="s">
        <v>13</v>
      </c>
      <c r="E613" s="24" t="s">
        <v>13</v>
      </c>
      <c r="F613" s="24" t="s">
        <v>13</v>
      </c>
      <c r="G613" s="24" t="s">
        <v>13</v>
      </c>
      <c r="H613" s="24" t="s">
        <v>13</v>
      </c>
      <c r="I613" s="24" t="s">
        <v>13</v>
      </c>
      <c r="J613" s="24" t="s">
        <v>13</v>
      </c>
      <c r="K613" s="24" t="s">
        <v>13</v>
      </c>
      <c r="L613" s="24" t="s">
        <v>47</v>
      </c>
      <c r="M613" s="26">
        <v>1</v>
      </c>
      <c r="N613" s="24" t="s">
        <v>415</v>
      </c>
      <c r="O613" s="27" t="s">
        <v>13</v>
      </c>
      <c r="P613" s="28">
        <v>71412</v>
      </c>
      <c r="Q613" s="29">
        <v>35</v>
      </c>
      <c r="R613" s="24" t="s">
        <v>16</v>
      </c>
      <c r="S613" s="27" t="s">
        <v>20</v>
      </c>
    </row>
    <row r="614" spans="1:19" x14ac:dyDescent="0.2">
      <c r="A614" s="23" t="s">
        <v>366</v>
      </c>
      <c r="B614" s="24" t="s">
        <v>343</v>
      </c>
      <c r="C614" s="25">
        <v>59190</v>
      </c>
      <c r="D614" s="24" t="s">
        <v>13</v>
      </c>
      <c r="E614" s="24" t="s">
        <v>13</v>
      </c>
      <c r="F614" s="24" t="s">
        <v>13</v>
      </c>
      <c r="G614" s="24" t="s">
        <v>13</v>
      </c>
      <c r="H614" s="24" t="s">
        <v>13</v>
      </c>
      <c r="I614" s="24" t="s">
        <v>13</v>
      </c>
      <c r="J614" s="24" t="s">
        <v>13</v>
      </c>
      <c r="K614" s="24" t="s">
        <v>13</v>
      </c>
      <c r="L614" s="24" t="s">
        <v>14</v>
      </c>
      <c r="M614" s="26">
        <v>1</v>
      </c>
      <c r="N614" s="24" t="s">
        <v>392</v>
      </c>
      <c r="O614" s="27" t="s">
        <v>13</v>
      </c>
      <c r="P614" s="28">
        <v>146911</v>
      </c>
      <c r="Q614" s="29">
        <v>35</v>
      </c>
      <c r="R614" s="24" t="s">
        <v>16</v>
      </c>
      <c r="S614" s="27" t="s">
        <v>17</v>
      </c>
    </row>
    <row r="615" spans="1:19" x14ac:dyDescent="0.2">
      <c r="A615" s="23" t="s">
        <v>366</v>
      </c>
      <c r="B615" s="24" t="s">
        <v>343</v>
      </c>
      <c r="C615" s="25">
        <v>59190</v>
      </c>
      <c r="D615" s="24" t="s">
        <v>13</v>
      </c>
      <c r="E615" s="24" t="s">
        <v>13</v>
      </c>
      <c r="F615" s="24" t="s">
        <v>13</v>
      </c>
      <c r="G615" s="24" t="s">
        <v>13</v>
      </c>
      <c r="H615" s="24" t="s">
        <v>13</v>
      </c>
      <c r="I615" s="24" t="s">
        <v>13</v>
      </c>
      <c r="J615" s="24" t="s">
        <v>13</v>
      </c>
      <c r="K615" s="24" t="s">
        <v>13</v>
      </c>
      <c r="L615" s="24" t="s">
        <v>154</v>
      </c>
      <c r="M615" s="26">
        <v>1</v>
      </c>
      <c r="N615" s="24" t="s">
        <v>382</v>
      </c>
      <c r="O615" s="27" t="s">
        <v>13</v>
      </c>
      <c r="P615" s="28">
        <v>59243</v>
      </c>
      <c r="Q615" s="29">
        <v>35</v>
      </c>
      <c r="R615" s="24" t="s">
        <v>37</v>
      </c>
      <c r="S615" s="27" t="s">
        <v>20</v>
      </c>
    </row>
    <row r="616" spans="1:19" x14ac:dyDescent="0.2">
      <c r="A616" s="23" t="s">
        <v>366</v>
      </c>
      <c r="B616" s="24" t="s">
        <v>343</v>
      </c>
      <c r="C616" s="25">
        <v>59190</v>
      </c>
      <c r="D616" s="24" t="s">
        <v>13</v>
      </c>
      <c r="E616" s="24" t="s">
        <v>13</v>
      </c>
      <c r="F616" s="24" t="s">
        <v>13</v>
      </c>
      <c r="G616" s="24" t="s">
        <v>13</v>
      </c>
      <c r="H616" s="24" t="s">
        <v>13</v>
      </c>
      <c r="I616" s="24" t="s">
        <v>13</v>
      </c>
      <c r="J616" s="24" t="s">
        <v>13</v>
      </c>
      <c r="K616" s="24" t="s">
        <v>13</v>
      </c>
      <c r="L616" s="24" t="s">
        <v>154</v>
      </c>
      <c r="M616" s="26">
        <v>1</v>
      </c>
      <c r="N616" s="24" t="s">
        <v>369</v>
      </c>
      <c r="O616" s="27" t="s">
        <v>13</v>
      </c>
      <c r="P616" s="28">
        <v>38078</v>
      </c>
      <c r="Q616" s="29">
        <v>30</v>
      </c>
      <c r="R616" s="24" t="s">
        <v>37</v>
      </c>
      <c r="S616" s="27" t="s">
        <v>20</v>
      </c>
    </row>
    <row r="617" spans="1:19" x14ac:dyDescent="0.2">
      <c r="A617" s="23" t="s">
        <v>366</v>
      </c>
      <c r="B617" s="24" t="s">
        <v>343</v>
      </c>
      <c r="C617" s="25">
        <v>59190</v>
      </c>
      <c r="D617" s="24" t="s">
        <v>13</v>
      </c>
      <c r="E617" s="24" t="s">
        <v>13</v>
      </c>
      <c r="F617" s="24" t="s">
        <v>13</v>
      </c>
      <c r="G617" s="24" t="s">
        <v>13</v>
      </c>
      <c r="H617" s="24" t="s">
        <v>13</v>
      </c>
      <c r="I617" s="24" t="s">
        <v>13</v>
      </c>
      <c r="J617" s="24" t="s">
        <v>13</v>
      </c>
      <c r="K617" s="24" t="s">
        <v>13</v>
      </c>
      <c r="L617" s="24" t="s">
        <v>154</v>
      </c>
      <c r="M617" s="26">
        <v>1</v>
      </c>
      <c r="N617" s="24" t="s">
        <v>406</v>
      </c>
      <c r="O617" s="27" t="s">
        <v>13</v>
      </c>
      <c r="P617" s="28">
        <v>4576</v>
      </c>
      <c r="Q617" s="29">
        <v>4</v>
      </c>
      <c r="R617" s="24" t="s">
        <v>37</v>
      </c>
      <c r="S617" s="27" t="s">
        <v>20</v>
      </c>
    </row>
    <row r="618" spans="1:19" x14ac:dyDescent="0.2">
      <c r="A618" s="23" t="s">
        <v>366</v>
      </c>
      <c r="B618" s="24" t="s">
        <v>343</v>
      </c>
      <c r="C618" s="25">
        <v>59190</v>
      </c>
      <c r="D618" s="24" t="s">
        <v>13</v>
      </c>
      <c r="E618" s="24" t="s">
        <v>13</v>
      </c>
      <c r="F618" s="24" t="s">
        <v>13</v>
      </c>
      <c r="G618" s="24" t="s">
        <v>13</v>
      </c>
      <c r="H618" s="24" t="s">
        <v>13</v>
      </c>
      <c r="I618" s="24" t="s">
        <v>13</v>
      </c>
      <c r="J618" s="24" t="s">
        <v>13</v>
      </c>
      <c r="K618" s="24" t="s">
        <v>13</v>
      </c>
      <c r="L618" s="24" t="s">
        <v>154</v>
      </c>
      <c r="M618" s="26">
        <v>1</v>
      </c>
      <c r="N618" s="24" t="s">
        <v>409</v>
      </c>
      <c r="O618" s="27" t="s">
        <v>13</v>
      </c>
      <c r="P618" s="28">
        <v>43440</v>
      </c>
      <c r="Q618" s="29">
        <v>35</v>
      </c>
      <c r="R618" s="24" t="s">
        <v>37</v>
      </c>
      <c r="S618" s="27" t="s">
        <v>20</v>
      </c>
    </row>
    <row r="619" spans="1:19" x14ac:dyDescent="0.2">
      <c r="A619" s="23" t="s">
        <v>366</v>
      </c>
      <c r="B619" s="24" t="s">
        <v>343</v>
      </c>
      <c r="C619" s="25">
        <v>59190</v>
      </c>
      <c r="D619" s="24" t="s">
        <v>13</v>
      </c>
      <c r="E619" s="24" t="s">
        <v>13</v>
      </c>
      <c r="F619" s="24" t="s">
        <v>13</v>
      </c>
      <c r="G619" s="24" t="s">
        <v>13</v>
      </c>
      <c r="H619" s="24" t="s">
        <v>13</v>
      </c>
      <c r="I619" s="24" t="s">
        <v>13</v>
      </c>
      <c r="J619" s="24" t="s">
        <v>13</v>
      </c>
      <c r="K619" s="24" t="s">
        <v>13</v>
      </c>
      <c r="L619" s="24" t="s">
        <v>154</v>
      </c>
      <c r="M619" s="26">
        <v>1</v>
      </c>
      <c r="N619" s="24" t="s">
        <v>406</v>
      </c>
      <c r="O619" s="27" t="s">
        <v>13</v>
      </c>
      <c r="P619" s="28">
        <v>8328</v>
      </c>
      <c r="Q619" s="29">
        <v>7</v>
      </c>
      <c r="R619" s="24" t="s">
        <v>37</v>
      </c>
      <c r="S619" s="27" t="s">
        <v>20</v>
      </c>
    </row>
    <row r="620" spans="1:19" x14ac:dyDescent="0.2">
      <c r="A620" s="23" t="s">
        <v>366</v>
      </c>
      <c r="B620" s="24" t="s">
        <v>343</v>
      </c>
      <c r="C620" s="25">
        <v>59190</v>
      </c>
      <c r="D620" s="24" t="s">
        <v>13</v>
      </c>
      <c r="E620" s="24" t="s">
        <v>13</v>
      </c>
      <c r="F620" s="24" t="s">
        <v>13</v>
      </c>
      <c r="G620" s="24" t="s">
        <v>13</v>
      </c>
      <c r="H620" s="24" t="s">
        <v>13</v>
      </c>
      <c r="I620" s="24" t="s">
        <v>13</v>
      </c>
      <c r="J620" s="24" t="s">
        <v>13</v>
      </c>
      <c r="K620" s="24" t="s">
        <v>13</v>
      </c>
      <c r="L620" s="24" t="s">
        <v>154</v>
      </c>
      <c r="M620" s="26">
        <v>1</v>
      </c>
      <c r="N620" s="24" t="s">
        <v>411</v>
      </c>
      <c r="O620" s="27" t="s">
        <v>13</v>
      </c>
      <c r="P620" s="28">
        <v>48266</v>
      </c>
      <c r="Q620" s="29">
        <v>35</v>
      </c>
      <c r="R620" s="24" t="s">
        <v>37</v>
      </c>
      <c r="S620" s="27" t="s">
        <v>20</v>
      </c>
    </row>
    <row r="621" spans="1:19" x14ac:dyDescent="0.2">
      <c r="A621" s="23" t="s">
        <v>366</v>
      </c>
      <c r="B621" s="24" t="s">
        <v>343</v>
      </c>
      <c r="C621" s="25">
        <v>59190</v>
      </c>
      <c r="D621" s="24" t="s">
        <v>13</v>
      </c>
      <c r="E621" s="24" t="s">
        <v>13</v>
      </c>
      <c r="F621" s="24" t="s">
        <v>13</v>
      </c>
      <c r="G621" s="24" t="s">
        <v>13</v>
      </c>
      <c r="H621" s="24" t="s">
        <v>13</v>
      </c>
      <c r="I621" s="24" t="s">
        <v>13</v>
      </c>
      <c r="J621" s="24" t="s">
        <v>13</v>
      </c>
      <c r="K621" s="24" t="s">
        <v>13</v>
      </c>
      <c r="L621" s="24" t="s">
        <v>154</v>
      </c>
      <c r="M621" s="26">
        <v>1</v>
      </c>
      <c r="N621" s="24" t="s">
        <v>412</v>
      </c>
      <c r="O621" s="27" t="s">
        <v>13</v>
      </c>
      <c r="P621" s="28">
        <v>51106</v>
      </c>
      <c r="Q621" s="29">
        <v>35</v>
      </c>
      <c r="R621" s="24" t="s">
        <v>37</v>
      </c>
      <c r="S621" s="27" t="s">
        <v>20</v>
      </c>
    </row>
    <row r="622" spans="1:19" x14ac:dyDescent="0.2">
      <c r="A622" s="23" t="s">
        <v>366</v>
      </c>
      <c r="B622" s="24" t="s">
        <v>343</v>
      </c>
      <c r="C622" s="25">
        <v>59190</v>
      </c>
      <c r="D622" s="24" t="s">
        <v>13</v>
      </c>
      <c r="E622" s="24" t="s">
        <v>13</v>
      </c>
      <c r="F622" s="24" t="s">
        <v>13</v>
      </c>
      <c r="G622" s="24" t="s">
        <v>13</v>
      </c>
      <c r="H622" s="24" t="s">
        <v>13</v>
      </c>
      <c r="I622" s="24" t="s">
        <v>13</v>
      </c>
      <c r="J622" s="24" t="s">
        <v>13</v>
      </c>
      <c r="K622" s="24" t="s">
        <v>13</v>
      </c>
      <c r="L622" s="24" t="s">
        <v>154</v>
      </c>
      <c r="M622" s="26">
        <v>1</v>
      </c>
      <c r="N622" s="24" t="s">
        <v>367</v>
      </c>
      <c r="O622" s="27" t="s">
        <v>13</v>
      </c>
      <c r="P622" s="28">
        <v>54058</v>
      </c>
      <c r="Q622" s="29">
        <v>35</v>
      </c>
      <c r="R622" s="24" t="s">
        <v>91</v>
      </c>
      <c r="S622" s="27" t="s">
        <v>20</v>
      </c>
    </row>
    <row r="623" spans="1:19" x14ac:dyDescent="0.2">
      <c r="A623" s="23" t="s">
        <v>366</v>
      </c>
      <c r="B623" s="24" t="s">
        <v>343</v>
      </c>
      <c r="C623" s="25">
        <v>59190</v>
      </c>
      <c r="D623" s="24" t="s">
        <v>13</v>
      </c>
      <c r="E623" s="24" t="s">
        <v>13</v>
      </c>
      <c r="F623" s="24" t="s">
        <v>13</v>
      </c>
      <c r="G623" s="24" t="s">
        <v>13</v>
      </c>
      <c r="H623" s="24" t="s">
        <v>13</v>
      </c>
      <c r="I623" s="24" t="s">
        <v>13</v>
      </c>
      <c r="J623" s="24" t="s">
        <v>13</v>
      </c>
      <c r="K623" s="24" t="s">
        <v>13</v>
      </c>
      <c r="L623" s="24" t="s">
        <v>154</v>
      </c>
      <c r="M623" s="26">
        <v>1</v>
      </c>
      <c r="N623" s="24" t="s">
        <v>368</v>
      </c>
      <c r="O623" s="27" t="s">
        <v>13</v>
      </c>
      <c r="P623" s="28">
        <v>63245</v>
      </c>
      <c r="Q623" s="29">
        <v>35</v>
      </c>
      <c r="R623" s="24" t="s">
        <v>79</v>
      </c>
      <c r="S623" s="27" t="s">
        <v>17</v>
      </c>
    </row>
    <row r="624" spans="1:19" x14ac:dyDescent="0.2">
      <c r="A624" s="23" t="s">
        <v>366</v>
      </c>
      <c r="B624" s="24" t="s">
        <v>343</v>
      </c>
      <c r="C624" s="25">
        <v>59190</v>
      </c>
      <c r="D624" s="24" t="s">
        <v>13</v>
      </c>
      <c r="E624" s="24" t="s">
        <v>13</v>
      </c>
      <c r="F624" s="24" t="s">
        <v>13</v>
      </c>
      <c r="G624" s="24" t="s">
        <v>13</v>
      </c>
      <c r="H624" s="24" t="s">
        <v>13</v>
      </c>
      <c r="I624" s="24" t="s">
        <v>13</v>
      </c>
      <c r="J624" s="24" t="s">
        <v>13</v>
      </c>
      <c r="K624" s="24" t="s">
        <v>13</v>
      </c>
      <c r="L624" s="24" t="s">
        <v>154</v>
      </c>
      <c r="M624" s="26">
        <v>1</v>
      </c>
      <c r="N624" s="24" t="s">
        <v>375</v>
      </c>
      <c r="O624" s="27" t="s">
        <v>13</v>
      </c>
      <c r="P624" s="28">
        <v>57187</v>
      </c>
      <c r="Q624" s="29">
        <v>35</v>
      </c>
      <c r="R624" s="24" t="s">
        <v>37</v>
      </c>
      <c r="S624" s="27" t="s">
        <v>20</v>
      </c>
    </row>
    <row r="625" spans="1:19" x14ac:dyDescent="0.2">
      <c r="A625" s="23" t="s">
        <v>366</v>
      </c>
      <c r="B625" s="24" t="s">
        <v>343</v>
      </c>
      <c r="C625" s="25">
        <v>59190</v>
      </c>
      <c r="D625" s="24" t="s">
        <v>13</v>
      </c>
      <c r="E625" s="24" t="s">
        <v>13</v>
      </c>
      <c r="F625" s="24" t="s">
        <v>13</v>
      </c>
      <c r="G625" s="24" t="s">
        <v>13</v>
      </c>
      <c r="H625" s="24" t="s">
        <v>13</v>
      </c>
      <c r="I625" s="24" t="s">
        <v>13</v>
      </c>
      <c r="J625" s="24" t="s">
        <v>13</v>
      </c>
      <c r="K625" s="24" t="s">
        <v>13</v>
      </c>
      <c r="L625" s="24" t="s">
        <v>154</v>
      </c>
      <c r="M625" s="26">
        <v>1</v>
      </c>
      <c r="N625" s="24" t="s">
        <v>369</v>
      </c>
      <c r="O625" s="27" t="s">
        <v>13</v>
      </c>
      <c r="P625" s="28">
        <v>5948</v>
      </c>
      <c r="Q625" s="29">
        <v>5</v>
      </c>
      <c r="R625" s="24" t="s">
        <v>37</v>
      </c>
      <c r="S625" s="27" t="s">
        <v>20</v>
      </c>
    </row>
    <row r="626" spans="1:19" x14ac:dyDescent="0.2">
      <c r="A626" s="23" t="s">
        <v>366</v>
      </c>
      <c r="B626" s="24" t="s">
        <v>343</v>
      </c>
      <c r="C626" s="25">
        <v>59190</v>
      </c>
      <c r="D626" s="24" t="s">
        <v>13</v>
      </c>
      <c r="E626" s="24" t="s">
        <v>13</v>
      </c>
      <c r="F626" s="24" t="s">
        <v>13</v>
      </c>
      <c r="G626" s="24" t="s">
        <v>13</v>
      </c>
      <c r="H626" s="24" t="s">
        <v>13</v>
      </c>
      <c r="I626" s="24" t="s">
        <v>13</v>
      </c>
      <c r="J626" s="24" t="s">
        <v>13</v>
      </c>
      <c r="K626" s="24" t="s">
        <v>13</v>
      </c>
      <c r="L626" s="24" t="s">
        <v>154</v>
      </c>
      <c r="M626" s="26">
        <v>1</v>
      </c>
      <c r="N626" s="24" t="s">
        <v>379</v>
      </c>
      <c r="O626" s="27" t="s">
        <v>13</v>
      </c>
      <c r="P626" s="28">
        <v>5462</v>
      </c>
      <c r="Q626" s="29">
        <v>4</v>
      </c>
      <c r="R626" s="24" t="s">
        <v>37</v>
      </c>
      <c r="S626" s="27" t="s">
        <v>20</v>
      </c>
    </row>
    <row r="627" spans="1:19" x14ac:dyDescent="0.2">
      <c r="A627" s="23" t="s">
        <v>366</v>
      </c>
      <c r="B627" s="24" t="s">
        <v>343</v>
      </c>
      <c r="C627" s="25">
        <v>59190</v>
      </c>
      <c r="D627" s="24" t="s">
        <v>13</v>
      </c>
      <c r="E627" s="24" t="s">
        <v>13</v>
      </c>
      <c r="F627" s="24" t="s">
        <v>13</v>
      </c>
      <c r="G627" s="24" t="s">
        <v>13</v>
      </c>
      <c r="H627" s="24" t="s">
        <v>13</v>
      </c>
      <c r="I627" s="24" t="s">
        <v>13</v>
      </c>
      <c r="J627" s="24" t="s">
        <v>13</v>
      </c>
      <c r="K627" s="24" t="s">
        <v>13</v>
      </c>
      <c r="L627" s="24" t="s">
        <v>154</v>
      </c>
      <c r="M627" s="26">
        <v>1</v>
      </c>
      <c r="N627" s="24" t="s">
        <v>369</v>
      </c>
      <c r="O627" s="27" t="s">
        <v>13</v>
      </c>
      <c r="P627" s="28">
        <v>47579</v>
      </c>
      <c r="Q627" s="29">
        <v>35</v>
      </c>
      <c r="R627" s="24" t="s">
        <v>37</v>
      </c>
      <c r="S627" s="27" t="s">
        <v>20</v>
      </c>
    </row>
    <row r="628" spans="1:19" x14ac:dyDescent="0.2">
      <c r="A628" s="23" t="s">
        <v>366</v>
      </c>
      <c r="B628" s="24" t="s">
        <v>343</v>
      </c>
      <c r="C628" s="25">
        <v>59190</v>
      </c>
      <c r="D628" s="24" t="s">
        <v>13</v>
      </c>
      <c r="E628" s="24" t="s">
        <v>13</v>
      </c>
      <c r="F628" s="24" t="s">
        <v>13</v>
      </c>
      <c r="G628" s="24" t="s">
        <v>13</v>
      </c>
      <c r="H628" s="24" t="s">
        <v>13</v>
      </c>
      <c r="I628" s="24" t="s">
        <v>13</v>
      </c>
      <c r="J628" s="24" t="s">
        <v>13</v>
      </c>
      <c r="K628" s="24" t="s">
        <v>13</v>
      </c>
      <c r="L628" s="24" t="s">
        <v>24</v>
      </c>
      <c r="M628" s="26">
        <v>1</v>
      </c>
      <c r="N628" s="24" t="s">
        <v>408</v>
      </c>
      <c r="O628" s="27" t="s">
        <v>13</v>
      </c>
      <c r="P628" s="28">
        <v>84979</v>
      </c>
      <c r="Q628" s="29">
        <v>35</v>
      </c>
      <c r="R628" s="24" t="s">
        <v>91</v>
      </c>
      <c r="S628" s="27" t="s">
        <v>17</v>
      </c>
    </row>
    <row r="629" spans="1:19" x14ac:dyDescent="0.2">
      <c r="A629" s="23" t="s">
        <v>366</v>
      </c>
      <c r="B629" s="24" t="s">
        <v>343</v>
      </c>
      <c r="C629" s="25">
        <v>59190</v>
      </c>
      <c r="D629" s="24" t="s">
        <v>13</v>
      </c>
      <c r="E629" s="24" t="s">
        <v>13</v>
      </c>
      <c r="F629" s="24" t="s">
        <v>13</v>
      </c>
      <c r="G629" s="24" t="s">
        <v>13</v>
      </c>
      <c r="H629" s="24" t="s">
        <v>13</v>
      </c>
      <c r="I629" s="24" t="s">
        <v>13</v>
      </c>
      <c r="J629" s="24" t="s">
        <v>13</v>
      </c>
      <c r="K629" s="24" t="s">
        <v>13</v>
      </c>
      <c r="L629" s="24" t="s">
        <v>24</v>
      </c>
      <c r="M629" s="26">
        <v>1</v>
      </c>
      <c r="N629" s="24" t="s">
        <v>383</v>
      </c>
      <c r="O629" s="27" t="s">
        <v>13</v>
      </c>
      <c r="P629" s="28">
        <v>30940</v>
      </c>
      <c r="Q629" s="29">
        <v>35</v>
      </c>
      <c r="R629" s="24" t="s">
        <v>23</v>
      </c>
      <c r="S629" s="27" t="s">
        <v>20</v>
      </c>
    </row>
    <row r="630" spans="1:19" x14ac:dyDescent="0.2">
      <c r="A630" s="23" t="s">
        <v>366</v>
      </c>
      <c r="B630" s="24" t="s">
        <v>343</v>
      </c>
      <c r="C630" s="25">
        <v>59190</v>
      </c>
      <c r="D630" s="24" t="s">
        <v>13</v>
      </c>
      <c r="E630" s="24" t="s">
        <v>13</v>
      </c>
      <c r="F630" s="24" t="s">
        <v>13</v>
      </c>
      <c r="G630" s="24" t="s">
        <v>13</v>
      </c>
      <c r="H630" s="24" t="s">
        <v>13</v>
      </c>
      <c r="I630" s="24" t="s">
        <v>13</v>
      </c>
      <c r="J630" s="24" t="s">
        <v>13</v>
      </c>
      <c r="K630" s="24" t="s">
        <v>13</v>
      </c>
      <c r="L630" s="24" t="s">
        <v>24</v>
      </c>
      <c r="M630" s="26">
        <v>1</v>
      </c>
      <c r="N630" s="24" t="s">
        <v>266</v>
      </c>
      <c r="O630" s="27" t="s">
        <v>13</v>
      </c>
      <c r="P630" s="28">
        <v>66362</v>
      </c>
      <c r="Q630" s="29">
        <v>35</v>
      </c>
      <c r="R630" s="24" t="s">
        <v>91</v>
      </c>
      <c r="S630" s="27" t="s">
        <v>20</v>
      </c>
    </row>
    <row r="631" spans="1:19" x14ac:dyDescent="0.2">
      <c r="A631" s="23" t="s">
        <v>366</v>
      </c>
      <c r="B631" s="24" t="s">
        <v>343</v>
      </c>
      <c r="C631" s="25">
        <v>59190</v>
      </c>
      <c r="D631" s="24" t="s">
        <v>13</v>
      </c>
      <c r="E631" s="24" t="s">
        <v>13</v>
      </c>
      <c r="F631" s="24" t="s">
        <v>13</v>
      </c>
      <c r="G631" s="24" t="s">
        <v>13</v>
      </c>
      <c r="H631" s="24" t="s">
        <v>13</v>
      </c>
      <c r="I631" s="24" t="s">
        <v>13</v>
      </c>
      <c r="J631" s="24" t="s">
        <v>13</v>
      </c>
      <c r="K631" s="24" t="s">
        <v>13</v>
      </c>
      <c r="L631" s="24" t="s">
        <v>24</v>
      </c>
      <c r="M631" s="26">
        <v>1</v>
      </c>
      <c r="N631" s="24" t="s">
        <v>383</v>
      </c>
      <c r="O631" s="27" t="s">
        <v>13</v>
      </c>
      <c r="P631" s="28">
        <v>30030</v>
      </c>
      <c r="Q631" s="29">
        <v>35</v>
      </c>
      <c r="R631" s="24" t="s">
        <v>23</v>
      </c>
      <c r="S631" s="27" t="s">
        <v>20</v>
      </c>
    </row>
    <row r="632" spans="1:19" x14ac:dyDescent="0.2">
      <c r="A632" s="23" t="s">
        <v>366</v>
      </c>
      <c r="B632" s="24" t="s">
        <v>343</v>
      </c>
      <c r="C632" s="25">
        <v>59190</v>
      </c>
      <c r="D632" s="24" t="s">
        <v>13</v>
      </c>
      <c r="E632" s="24" t="s">
        <v>13</v>
      </c>
      <c r="F632" s="24" t="s">
        <v>13</v>
      </c>
      <c r="G632" s="24" t="s">
        <v>13</v>
      </c>
      <c r="H632" s="24" t="s">
        <v>13</v>
      </c>
      <c r="I632" s="24" t="s">
        <v>13</v>
      </c>
      <c r="J632" s="24" t="s">
        <v>13</v>
      </c>
      <c r="K632" s="24" t="s">
        <v>13</v>
      </c>
      <c r="L632" s="24" t="s">
        <v>24</v>
      </c>
      <c r="M632" s="26">
        <v>1</v>
      </c>
      <c r="N632" s="24" t="s">
        <v>383</v>
      </c>
      <c r="O632" s="27" t="s">
        <v>13</v>
      </c>
      <c r="P632" s="28">
        <v>33976</v>
      </c>
      <c r="Q632" s="29">
        <v>35</v>
      </c>
      <c r="R632" s="24" t="s">
        <v>23</v>
      </c>
      <c r="S632" s="27" t="s">
        <v>20</v>
      </c>
    </row>
    <row r="633" spans="1:19" x14ac:dyDescent="0.2">
      <c r="A633" s="23" t="s">
        <v>366</v>
      </c>
      <c r="B633" s="24" t="s">
        <v>343</v>
      </c>
      <c r="C633" s="25">
        <v>59190</v>
      </c>
      <c r="D633" s="24" t="s">
        <v>13</v>
      </c>
      <c r="E633" s="24" t="s">
        <v>13</v>
      </c>
      <c r="F633" s="24" t="s">
        <v>13</v>
      </c>
      <c r="G633" s="24" t="s">
        <v>13</v>
      </c>
      <c r="H633" s="24" t="s">
        <v>13</v>
      </c>
      <c r="I633" s="24" t="s">
        <v>13</v>
      </c>
      <c r="J633" s="24" t="s">
        <v>13</v>
      </c>
      <c r="K633" s="24" t="s">
        <v>13</v>
      </c>
      <c r="L633" s="24" t="s">
        <v>24</v>
      </c>
      <c r="M633" s="26">
        <v>1</v>
      </c>
      <c r="N633" s="24" t="s">
        <v>266</v>
      </c>
      <c r="O633" s="27" t="s">
        <v>13</v>
      </c>
      <c r="P633" s="28">
        <v>50367</v>
      </c>
      <c r="Q633" s="29">
        <v>35</v>
      </c>
      <c r="R633" s="24" t="s">
        <v>91</v>
      </c>
      <c r="S633" s="27" t="s">
        <v>20</v>
      </c>
    </row>
    <row r="634" spans="1:19" x14ac:dyDescent="0.2">
      <c r="A634" s="23" t="s">
        <v>366</v>
      </c>
      <c r="B634" s="24" t="s">
        <v>343</v>
      </c>
      <c r="C634" s="25">
        <v>59190</v>
      </c>
      <c r="D634" s="24" t="s">
        <v>13</v>
      </c>
      <c r="E634" s="24" t="s">
        <v>13</v>
      </c>
      <c r="F634" s="24" t="s">
        <v>13</v>
      </c>
      <c r="G634" s="24" t="s">
        <v>13</v>
      </c>
      <c r="H634" s="24" t="s">
        <v>13</v>
      </c>
      <c r="I634" s="24" t="s">
        <v>13</v>
      </c>
      <c r="J634" s="24" t="s">
        <v>13</v>
      </c>
      <c r="K634" s="24" t="s">
        <v>13</v>
      </c>
      <c r="L634" s="24" t="s">
        <v>24</v>
      </c>
      <c r="M634" s="26">
        <v>1</v>
      </c>
      <c r="N634" s="24" t="s">
        <v>383</v>
      </c>
      <c r="O634" s="27" t="s">
        <v>13</v>
      </c>
      <c r="P634" s="28">
        <v>28210</v>
      </c>
      <c r="Q634" s="29">
        <v>35</v>
      </c>
      <c r="R634" s="24" t="s">
        <v>23</v>
      </c>
      <c r="S634" s="27" t="s">
        <v>20</v>
      </c>
    </row>
    <row r="635" spans="1:19" x14ac:dyDescent="0.2">
      <c r="A635" s="23" t="s">
        <v>366</v>
      </c>
      <c r="B635" s="24" t="s">
        <v>343</v>
      </c>
      <c r="C635" s="25">
        <v>59190</v>
      </c>
      <c r="D635" s="24" t="s">
        <v>13</v>
      </c>
      <c r="E635" s="24" t="s">
        <v>13</v>
      </c>
      <c r="F635" s="24" t="s">
        <v>13</v>
      </c>
      <c r="G635" s="24" t="s">
        <v>13</v>
      </c>
      <c r="H635" s="24" t="s">
        <v>13</v>
      </c>
      <c r="I635" s="24" t="s">
        <v>13</v>
      </c>
      <c r="J635" s="24" t="s">
        <v>13</v>
      </c>
      <c r="K635" s="24" t="s">
        <v>13</v>
      </c>
      <c r="L635" s="24" t="s">
        <v>24</v>
      </c>
      <c r="M635" s="26">
        <v>1</v>
      </c>
      <c r="N635" s="24" t="s">
        <v>266</v>
      </c>
      <c r="O635" s="27" t="s">
        <v>13</v>
      </c>
      <c r="P635" s="28">
        <v>11513</v>
      </c>
      <c r="Q635" s="29">
        <v>8</v>
      </c>
      <c r="R635" s="24" t="s">
        <v>91</v>
      </c>
      <c r="S635" s="27" t="s">
        <v>20</v>
      </c>
    </row>
    <row r="636" spans="1:19" x14ac:dyDescent="0.2">
      <c r="A636" s="23" t="s">
        <v>366</v>
      </c>
      <c r="B636" s="24" t="s">
        <v>343</v>
      </c>
      <c r="C636" s="25">
        <v>59190</v>
      </c>
      <c r="D636" s="24" t="s">
        <v>13</v>
      </c>
      <c r="E636" s="24" t="s">
        <v>13</v>
      </c>
      <c r="F636" s="24" t="s">
        <v>13</v>
      </c>
      <c r="G636" s="24" t="s">
        <v>13</v>
      </c>
      <c r="H636" s="24" t="s">
        <v>13</v>
      </c>
      <c r="I636" s="24" t="s">
        <v>13</v>
      </c>
      <c r="J636" s="24" t="s">
        <v>13</v>
      </c>
      <c r="K636" s="24" t="s">
        <v>13</v>
      </c>
      <c r="L636" s="24" t="s">
        <v>45</v>
      </c>
      <c r="M636" s="26">
        <v>1</v>
      </c>
      <c r="N636" s="24" t="s">
        <v>373</v>
      </c>
      <c r="O636" s="27" t="s">
        <v>13</v>
      </c>
      <c r="P636" s="28">
        <v>53040</v>
      </c>
      <c r="Q636" s="29">
        <v>35</v>
      </c>
      <c r="R636" s="24" t="s">
        <v>37</v>
      </c>
      <c r="S636" s="27" t="s">
        <v>20</v>
      </c>
    </row>
    <row r="637" spans="1:19" x14ac:dyDescent="0.2">
      <c r="A637" s="23" t="s">
        <v>366</v>
      </c>
      <c r="B637" s="24" t="s">
        <v>343</v>
      </c>
      <c r="C637" s="25">
        <v>59190</v>
      </c>
      <c r="D637" s="24" t="s">
        <v>13</v>
      </c>
      <c r="E637" s="24" t="s">
        <v>13</v>
      </c>
      <c r="F637" s="24" t="s">
        <v>13</v>
      </c>
      <c r="G637" s="24" t="s">
        <v>13</v>
      </c>
      <c r="H637" s="24" t="s">
        <v>13</v>
      </c>
      <c r="I637" s="24" t="s">
        <v>13</v>
      </c>
      <c r="J637" s="24" t="s">
        <v>13</v>
      </c>
      <c r="K637" s="24" t="s">
        <v>13</v>
      </c>
      <c r="L637" s="24" t="s">
        <v>45</v>
      </c>
      <c r="M637" s="26">
        <v>1</v>
      </c>
      <c r="N637" s="24" t="s">
        <v>381</v>
      </c>
      <c r="O637" s="27" t="s">
        <v>13</v>
      </c>
      <c r="P637" s="28">
        <v>56945</v>
      </c>
      <c r="Q637" s="29">
        <v>35</v>
      </c>
      <c r="R637" s="24" t="s">
        <v>16</v>
      </c>
      <c r="S637" s="27" t="s">
        <v>20</v>
      </c>
    </row>
    <row r="638" spans="1:19" x14ac:dyDescent="0.2">
      <c r="A638" s="23" t="s">
        <v>366</v>
      </c>
      <c r="B638" s="24" t="s">
        <v>343</v>
      </c>
      <c r="C638" s="25">
        <v>59190</v>
      </c>
      <c r="D638" s="24" t="s">
        <v>13</v>
      </c>
      <c r="E638" s="24" t="s">
        <v>13</v>
      </c>
      <c r="F638" s="24" t="s">
        <v>13</v>
      </c>
      <c r="G638" s="24" t="s">
        <v>13</v>
      </c>
      <c r="H638" s="24" t="s">
        <v>13</v>
      </c>
      <c r="I638" s="24" t="s">
        <v>13</v>
      </c>
      <c r="J638" s="24" t="s">
        <v>13</v>
      </c>
      <c r="K638" s="24" t="s">
        <v>13</v>
      </c>
      <c r="L638" s="24" t="s">
        <v>76</v>
      </c>
      <c r="M638" s="26">
        <v>1</v>
      </c>
      <c r="N638" s="24" t="s">
        <v>377</v>
      </c>
      <c r="O638" s="27" t="s">
        <v>13</v>
      </c>
      <c r="P638" s="28">
        <v>33003</v>
      </c>
      <c r="Q638" s="29">
        <v>35</v>
      </c>
      <c r="R638" s="24" t="s">
        <v>23</v>
      </c>
      <c r="S638" s="27" t="s">
        <v>20</v>
      </c>
    </row>
    <row r="639" spans="1:19" x14ac:dyDescent="0.2">
      <c r="A639" s="23" t="s">
        <v>366</v>
      </c>
      <c r="B639" s="24" t="s">
        <v>343</v>
      </c>
      <c r="C639" s="25">
        <v>59190</v>
      </c>
      <c r="D639" s="24" t="s">
        <v>13</v>
      </c>
      <c r="E639" s="24" t="s">
        <v>13</v>
      </c>
      <c r="F639" s="24" t="s">
        <v>13</v>
      </c>
      <c r="G639" s="24" t="s">
        <v>13</v>
      </c>
      <c r="H639" s="24" t="s">
        <v>13</v>
      </c>
      <c r="I639" s="24" t="s">
        <v>13</v>
      </c>
      <c r="J639" s="24" t="s">
        <v>13</v>
      </c>
      <c r="K639" s="24" t="s">
        <v>13</v>
      </c>
      <c r="L639" s="24" t="s">
        <v>51</v>
      </c>
      <c r="M639" s="26">
        <v>1</v>
      </c>
      <c r="N639" s="24" t="s">
        <v>69</v>
      </c>
      <c r="O639" s="27" t="s">
        <v>13</v>
      </c>
      <c r="P639" s="28">
        <v>68952</v>
      </c>
      <c r="Q639" s="29">
        <v>35</v>
      </c>
      <c r="R639" s="24" t="s">
        <v>79</v>
      </c>
      <c r="S639" s="27" t="s">
        <v>17</v>
      </c>
    </row>
    <row r="640" spans="1:19" x14ac:dyDescent="0.2">
      <c r="A640" s="23" t="s">
        <v>366</v>
      </c>
      <c r="B640" s="24" t="s">
        <v>343</v>
      </c>
      <c r="C640" s="25">
        <v>59190</v>
      </c>
      <c r="D640" s="24" t="s">
        <v>13</v>
      </c>
      <c r="E640" s="24" t="s">
        <v>13</v>
      </c>
      <c r="F640" s="24" t="s">
        <v>13</v>
      </c>
      <c r="G640" s="24" t="s">
        <v>13</v>
      </c>
      <c r="H640" s="24" t="s">
        <v>13</v>
      </c>
      <c r="I640" s="24" t="s">
        <v>13</v>
      </c>
      <c r="J640" s="24" t="s">
        <v>13</v>
      </c>
      <c r="K640" s="24" t="s">
        <v>13</v>
      </c>
      <c r="L640" s="24" t="s">
        <v>51</v>
      </c>
      <c r="M640" s="26">
        <v>1</v>
      </c>
      <c r="N640" s="24" t="s">
        <v>387</v>
      </c>
      <c r="O640" s="27" t="s">
        <v>13</v>
      </c>
      <c r="P640" s="28">
        <v>55120</v>
      </c>
      <c r="Q640" s="29">
        <v>35</v>
      </c>
      <c r="R640" s="24" t="s">
        <v>16</v>
      </c>
      <c r="S640" s="27" t="s">
        <v>20</v>
      </c>
    </row>
    <row r="641" spans="1:19" x14ac:dyDescent="0.2">
      <c r="A641" s="23" t="s">
        <v>366</v>
      </c>
      <c r="B641" s="24" t="s">
        <v>343</v>
      </c>
      <c r="C641" s="25">
        <v>59190</v>
      </c>
      <c r="D641" s="24" t="s">
        <v>13</v>
      </c>
      <c r="E641" s="24" t="s">
        <v>13</v>
      </c>
      <c r="F641" s="24" t="s">
        <v>13</v>
      </c>
      <c r="G641" s="24" t="s">
        <v>13</v>
      </c>
      <c r="H641" s="24" t="s">
        <v>13</v>
      </c>
      <c r="I641" s="24" t="s">
        <v>13</v>
      </c>
      <c r="J641" s="24" t="s">
        <v>13</v>
      </c>
      <c r="K641" s="24" t="s">
        <v>13</v>
      </c>
      <c r="L641" s="24" t="s">
        <v>51</v>
      </c>
      <c r="M641" s="26">
        <v>1</v>
      </c>
      <c r="N641" s="24" t="s">
        <v>395</v>
      </c>
      <c r="O641" s="27" t="s">
        <v>13</v>
      </c>
      <c r="P641" s="28">
        <v>56160</v>
      </c>
      <c r="Q641" s="29">
        <v>35</v>
      </c>
      <c r="R641" s="24" t="s">
        <v>79</v>
      </c>
      <c r="S641" s="27" t="s">
        <v>20</v>
      </c>
    </row>
    <row r="642" spans="1:19" x14ac:dyDescent="0.2">
      <c r="A642" s="23" t="s">
        <v>366</v>
      </c>
      <c r="B642" s="24" t="s">
        <v>343</v>
      </c>
      <c r="C642" s="25">
        <v>59190</v>
      </c>
      <c r="D642" s="24" t="s">
        <v>13</v>
      </c>
      <c r="E642" s="24" t="s">
        <v>13</v>
      </c>
      <c r="F642" s="24" t="s">
        <v>13</v>
      </c>
      <c r="G642" s="24" t="s">
        <v>13</v>
      </c>
      <c r="H642" s="24" t="s">
        <v>13</v>
      </c>
      <c r="I642" s="24" t="s">
        <v>13</v>
      </c>
      <c r="J642" s="24" t="s">
        <v>13</v>
      </c>
      <c r="K642" s="24" t="s">
        <v>13</v>
      </c>
      <c r="L642" s="24" t="s">
        <v>51</v>
      </c>
      <c r="M642" s="26">
        <v>1</v>
      </c>
      <c r="N642" s="24" t="s">
        <v>410</v>
      </c>
      <c r="O642" s="27" t="s">
        <v>13</v>
      </c>
      <c r="P642" s="28">
        <v>53843</v>
      </c>
      <c r="Q642" s="29">
        <v>35</v>
      </c>
      <c r="R642" s="24" t="s">
        <v>16</v>
      </c>
      <c r="S642" s="27" t="s">
        <v>20</v>
      </c>
    </row>
    <row r="643" spans="1:19" x14ac:dyDescent="0.2">
      <c r="A643" s="15" t="s">
        <v>63</v>
      </c>
      <c r="B643" s="16" t="s">
        <v>64</v>
      </c>
      <c r="C643" s="17">
        <v>8020</v>
      </c>
      <c r="D643" s="18">
        <v>25</v>
      </c>
      <c r="E643" s="18">
        <v>0.63</v>
      </c>
      <c r="F643" s="18">
        <v>25</v>
      </c>
      <c r="G643" s="18">
        <v>0.63</v>
      </c>
      <c r="H643" s="18">
        <v>57</v>
      </c>
      <c r="I643" s="18">
        <v>1.43</v>
      </c>
      <c r="J643" s="18">
        <v>82</v>
      </c>
      <c r="K643" s="18">
        <v>2.0499999999999998</v>
      </c>
      <c r="L643" s="16"/>
      <c r="M643" s="19">
        <v>7</v>
      </c>
      <c r="N643" s="16"/>
      <c r="O643" s="20">
        <v>17.113330000000001</v>
      </c>
      <c r="P643" s="21">
        <v>38207</v>
      </c>
      <c r="Q643" s="18">
        <v>11.71429</v>
      </c>
      <c r="R643" s="16"/>
      <c r="S643" s="22"/>
    </row>
    <row r="644" spans="1:19" x14ac:dyDescent="0.2">
      <c r="A644" s="23" t="s">
        <v>63</v>
      </c>
      <c r="B644" s="24" t="s">
        <v>64</v>
      </c>
      <c r="C644" s="25">
        <v>8020</v>
      </c>
      <c r="D644" s="24" t="s">
        <v>13</v>
      </c>
      <c r="E644" s="24" t="s">
        <v>13</v>
      </c>
      <c r="F644" s="24" t="s">
        <v>13</v>
      </c>
      <c r="G644" s="24" t="s">
        <v>13</v>
      </c>
      <c r="H644" s="24" t="s">
        <v>13</v>
      </c>
      <c r="I644" s="24" t="s">
        <v>13</v>
      </c>
      <c r="J644" s="24" t="s">
        <v>13</v>
      </c>
      <c r="K644" s="24" t="s">
        <v>13</v>
      </c>
      <c r="L644" s="24" t="s">
        <v>32</v>
      </c>
      <c r="M644" s="26">
        <v>1</v>
      </c>
      <c r="N644" s="24" t="s">
        <v>33</v>
      </c>
      <c r="O644" s="30">
        <v>20</v>
      </c>
      <c r="P644" s="27" t="s">
        <v>13</v>
      </c>
      <c r="Q644" s="29">
        <v>2</v>
      </c>
      <c r="R644" s="24" t="s">
        <v>37</v>
      </c>
      <c r="S644" s="27" t="s">
        <v>20</v>
      </c>
    </row>
    <row r="645" spans="1:19" x14ac:dyDescent="0.2">
      <c r="A645" s="23" t="s">
        <v>63</v>
      </c>
      <c r="B645" s="24" t="s">
        <v>64</v>
      </c>
      <c r="C645" s="25">
        <v>8020</v>
      </c>
      <c r="D645" s="24" t="s">
        <v>13</v>
      </c>
      <c r="E645" s="24" t="s">
        <v>13</v>
      </c>
      <c r="F645" s="24" t="s">
        <v>13</v>
      </c>
      <c r="G645" s="24" t="s">
        <v>13</v>
      </c>
      <c r="H645" s="24" t="s">
        <v>13</v>
      </c>
      <c r="I645" s="24" t="s">
        <v>13</v>
      </c>
      <c r="J645" s="24" t="s">
        <v>13</v>
      </c>
      <c r="K645" s="24" t="s">
        <v>13</v>
      </c>
      <c r="L645" s="24" t="s">
        <v>65</v>
      </c>
      <c r="M645" s="26">
        <v>1</v>
      </c>
      <c r="N645" s="24" t="s">
        <v>65</v>
      </c>
      <c r="O645" s="30">
        <v>22.06</v>
      </c>
      <c r="P645" s="27" t="s">
        <v>13</v>
      </c>
      <c r="Q645" s="29">
        <v>6</v>
      </c>
      <c r="R645" s="24" t="s">
        <v>37</v>
      </c>
      <c r="S645" s="27" t="s">
        <v>17</v>
      </c>
    </row>
    <row r="646" spans="1:19" x14ac:dyDescent="0.2">
      <c r="A646" s="23" t="s">
        <v>63</v>
      </c>
      <c r="B646" s="24" t="s">
        <v>64</v>
      </c>
      <c r="C646" s="25">
        <v>8020</v>
      </c>
      <c r="D646" s="24" t="s">
        <v>13</v>
      </c>
      <c r="E646" s="24" t="s">
        <v>13</v>
      </c>
      <c r="F646" s="24" t="s">
        <v>13</v>
      </c>
      <c r="G646" s="24" t="s">
        <v>13</v>
      </c>
      <c r="H646" s="24" t="s">
        <v>13</v>
      </c>
      <c r="I646" s="24" t="s">
        <v>13</v>
      </c>
      <c r="J646" s="24" t="s">
        <v>13</v>
      </c>
      <c r="K646" s="24" t="s">
        <v>13</v>
      </c>
      <c r="L646" s="24" t="s">
        <v>21</v>
      </c>
      <c r="M646" s="26">
        <v>1</v>
      </c>
      <c r="N646" s="24" t="s">
        <v>207</v>
      </c>
      <c r="O646" s="30">
        <v>15.6</v>
      </c>
      <c r="P646" s="27" t="s">
        <v>13</v>
      </c>
      <c r="Q646" s="29">
        <v>7</v>
      </c>
      <c r="R646" s="24" t="s">
        <v>16</v>
      </c>
      <c r="S646" s="27" t="s">
        <v>20</v>
      </c>
    </row>
    <row r="647" spans="1:19" x14ac:dyDescent="0.2">
      <c r="A647" s="23" t="s">
        <v>63</v>
      </c>
      <c r="B647" s="24" t="s">
        <v>64</v>
      </c>
      <c r="C647" s="25">
        <v>8020</v>
      </c>
      <c r="D647" s="24" t="s">
        <v>13</v>
      </c>
      <c r="E647" s="24" t="s">
        <v>13</v>
      </c>
      <c r="F647" s="24" t="s">
        <v>13</v>
      </c>
      <c r="G647" s="24" t="s">
        <v>13</v>
      </c>
      <c r="H647" s="24" t="s">
        <v>13</v>
      </c>
      <c r="I647" s="24" t="s">
        <v>13</v>
      </c>
      <c r="J647" s="24" t="s">
        <v>13</v>
      </c>
      <c r="K647" s="24" t="s">
        <v>13</v>
      </c>
      <c r="L647" s="24" t="s">
        <v>21</v>
      </c>
      <c r="M647" s="26">
        <v>1</v>
      </c>
      <c r="N647" s="24" t="s">
        <v>207</v>
      </c>
      <c r="O647" s="30">
        <v>17.66</v>
      </c>
      <c r="P647" s="27" t="s">
        <v>13</v>
      </c>
      <c r="Q647" s="29">
        <v>19</v>
      </c>
      <c r="R647" s="24" t="s">
        <v>37</v>
      </c>
      <c r="S647" s="27" t="s">
        <v>20</v>
      </c>
    </row>
    <row r="648" spans="1:19" x14ac:dyDescent="0.2">
      <c r="A648" s="23" t="s">
        <v>63</v>
      </c>
      <c r="B648" s="24" t="s">
        <v>64</v>
      </c>
      <c r="C648" s="25">
        <v>8020</v>
      </c>
      <c r="D648" s="24" t="s">
        <v>13</v>
      </c>
      <c r="E648" s="24" t="s">
        <v>13</v>
      </c>
      <c r="F648" s="24" t="s">
        <v>13</v>
      </c>
      <c r="G648" s="24" t="s">
        <v>13</v>
      </c>
      <c r="H648" s="24" t="s">
        <v>13</v>
      </c>
      <c r="I648" s="24" t="s">
        <v>13</v>
      </c>
      <c r="J648" s="24" t="s">
        <v>13</v>
      </c>
      <c r="K648" s="24" t="s">
        <v>13</v>
      </c>
      <c r="L648" s="24" t="s">
        <v>21</v>
      </c>
      <c r="M648" s="26">
        <v>1</v>
      </c>
      <c r="N648" s="24" t="s">
        <v>207</v>
      </c>
      <c r="O648" s="30">
        <v>12.5</v>
      </c>
      <c r="P648" s="27" t="s">
        <v>13</v>
      </c>
      <c r="Q648" s="29">
        <v>8</v>
      </c>
      <c r="R648" s="24" t="s">
        <v>37</v>
      </c>
      <c r="S648" s="27" t="s">
        <v>20</v>
      </c>
    </row>
    <row r="649" spans="1:19" x14ac:dyDescent="0.2">
      <c r="A649" s="23" t="s">
        <v>63</v>
      </c>
      <c r="B649" s="24" t="s">
        <v>64</v>
      </c>
      <c r="C649" s="25">
        <v>8020</v>
      </c>
      <c r="D649" s="24" t="s">
        <v>13</v>
      </c>
      <c r="E649" s="24" t="s">
        <v>13</v>
      </c>
      <c r="F649" s="24" t="s">
        <v>13</v>
      </c>
      <c r="G649" s="24" t="s">
        <v>13</v>
      </c>
      <c r="H649" s="24" t="s">
        <v>13</v>
      </c>
      <c r="I649" s="24" t="s">
        <v>13</v>
      </c>
      <c r="J649" s="24" t="s">
        <v>13</v>
      </c>
      <c r="K649" s="24" t="s">
        <v>13</v>
      </c>
      <c r="L649" s="24" t="s">
        <v>14</v>
      </c>
      <c r="M649" s="26">
        <v>1</v>
      </c>
      <c r="N649" s="24" t="s">
        <v>14</v>
      </c>
      <c r="O649" s="30" t="s">
        <v>13</v>
      </c>
      <c r="P649" s="28">
        <v>38207</v>
      </c>
      <c r="Q649" s="29">
        <v>25</v>
      </c>
      <c r="R649" s="24" t="s">
        <v>16</v>
      </c>
      <c r="S649" s="27" t="s">
        <v>17</v>
      </c>
    </row>
    <row r="650" spans="1:19" x14ac:dyDescent="0.2">
      <c r="A650" s="23" t="s">
        <v>63</v>
      </c>
      <c r="B650" s="24" t="s">
        <v>64</v>
      </c>
      <c r="C650" s="25">
        <v>8020</v>
      </c>
      <c r="D650" s="24" t="s">
        <v>13</v>
      </c>
      <c r="E650" s="24" t="s">
        <v>13</v>
      </c>
      <c r="F650" s="24" t="s">
        <v>13</v>
      </c>
      <c r="G650" s="24" t="s">
        <v>13</v>
      </c>
      <c r="H650" s="24" t="s">
        <v>13</v>
      </c>
      <c r="I650" s="24" t="s">
        <v>13</v>
      </c>
      <c r="J650" s="24" t="s">
        <v>13</v>
      </c>
      <c r="K650" s="24" t="s">
        <v>13</v>
      </c>
      <c r="L650" s="24" t="s">
        <v>18</v>
      </c>
      <c r="M650" s="26">
        <v>1</v>
      </c>
      <c r="N650" s="24" t="s">
        <v>533</v>
      </c>
      <c r="O650" s="30">
        <v>14.86</v>
      </c>
      <c r="P650" s="27" t="s">
        <v>13</v>
      </c>
      <c r="Q650" s="29">
        <v>15</v>
      </c>
      <c r="R650" s="24" t="s">
        <v>37</v>
      </c>
      <c r="S650" s="27" t="s">
        <v>20</v>
      </c>
    </row>
    <row r="651" spans="1:19" x14ac:dyDescent="0.2">
      <c r="A651" s="15" t="s">
        <v>203</v>
      </c>
      <c r="B651" s="16" t="s">
        <v>204</v>
      </c>
      <c r="C651" s="17">
        <v>4230</v>
      </c>
      <c r="D651" s="18">
        <v>72</v>
      </c>
      <c r="E651" s="18">
        <v>1.8</v>
      </c>
      <c r="F651" s="18">
        <v>72</v>
      </c>
      <c r="G651" s="18">
        <v>1.8</v>
      </c>
      <c r="H651" s="18">
        <v>100</v>
      </c>
      <c r="I651" s="18">
        <v>2.5</v>
      </c>
      <c r="J651" s="18">
        <v>172</v>
      </c>
      <c r="K651" s="18">
        <v>4.3</v>
      </c>
      <c r="L651" s="16"/>
      <c r="M651" s="19">
        <v>8</v>
      </c>
      <c r="N651" s="16"/>
      <c r="O651" s="20">
        <v>18.317499999999999</v>
      </c>
      <c r="P651" s="22" t="s">
        <v>13</v>
      </c>
      <c r="Q651" s="18">
        <v>21.5</v>
      </c>
      <c r="R651" s="16"/>
      <c r="S651" s="22"/>
    </row>
    <row r="652" spans="1:19" x14ac:dyDescent="0.2">
      <c r="A652" s="23" t="s">
        <v>203</v>
      </c>
      <c r="B652" s="24" t="s">
        <v>204</v>
      </c>
      <c r="C652" s="25">
        <v>4230</v>
      </c>
      <c r="D652" s="24" t="s">
        <v>13</v>
      </c>
      <c r="E652" s="24" t="s">
        <v>13</v>
      </c>
      <c r="F652" s="24" t="s">
        <v>13</v>
      </c>
      <c r="G652" s="24" t="s">
        <v>13</v>
      </c>
      <c r="H652" s="24" t="s">
        <v>13</v>
      </c>
      <c r="I652" s="24" t="s">
        <v>13</v>
      </c>
      <c r="J652" s="24" t="s">
        <v>13</v>
      </c>
      <c r="K652" s="24" t="s">
        <v>13</v>
      </c>
      <c r="L652" s="24" t="s">
        <v>21</v>
      </c>
      <c r="M652" s="26">
        <v>1</v>
      </c>
      <c r="N652" s="24" t="s">
        <v>108</v>
      </c>
      <c r="O652" s="30">
        <v>22.5</v>
      </c>
      <c r="P652" s="27" t="s">
        <v>13</v>
      </c>
      <c r="Q652" s="29">
        <v>35</v>
      </c>
      <c r="R652" s="24" t="s">
        <v>37</v>
      </c>
      <c r="S652" s="27" t="s">
        <v>17</v>
      </c>
    </row>
    <row r="653" spans="1:19" x14ac:dyDescent="0.2">
      <c r="A653" s="23" t="s">
        <v>203</v>
      </c>
      <c r="B653" s="24" t="s">
        <v>204</v>
      </c>
      <c r="C653" s="25">
        <v>4230</v>
      </c>
      <c r="D653" s="24" t="s">
        <v>13</v>
      </c>
      <c r="E653" s="24" t="s">
        <v>13</v>
      </c>
      <c r="F653" s="24" t="s">
        <v>13</v>
      </c>
      <c r="G653" s="24" t="s">
        <v>13</v>
      </c>
      <c r="H653" s="24" t="s">
        <v>13</v>
      </c>
      <c r="I653" s="24" t="s">
        <v>13</v>
      </c>
      <c r="J653" s="24" t="s">
        <v>13</v>
      </c>
      <c r="K653" s="24" t="s">
        <v>13</v>
      </c>
      <c r="L653" s="24" t="s">
        <v>21</v>
      </c>
      <c r="M653" s="26">
        <v>1</v>
      </c>
      <c r="N653" s="24" t="s">
        <v>208</v>
      </c>
      <c r="O653" s="30">
        <v>12.94</v>
      </c>
      <c r="P653" s="27" t="s">
        <v>13</v>
      </c>
      <c r="Q653" s="29">
        <v>9</v>
      </c>
      <c r="R653" s="24" t="s">
        <v>23</v>
      </c>
      <c r="S653" s="27" t="s">
        <v>20</v>
      </c>
    </row>
    <row r="654" spans="1:19" x14ac:dyDescent="0.2">
      <c r="A654" s="23" t="s">
        <v>203</v>
      </c>
      <c r="B654" s="24" t="s">
        <v>204</v>
      </c>
      <c r="C654" s="25">
        <v>4230</v>
      </c>
      <c r="D654" s="24" t="s">
        <v>13</v>
      </c>
      <c r="E654" s="24" t="s">
        <v>13</v>
      </c>
      <c r="F654" s="24" t="s">
        <v>13</v>
      </c>
      <c r="G654" s="24" t="s">
        <v>13</v>
      </c>
      <c r="H654" s="24" t="s">
        <v>13</v>
      </c>
      <c r="I654" s="24" t="s">
        <v>13</v>
      </c>
      <c r="J654" s="24" t="s">
        <v>13</v>
      </c>
      <c r="K654" s="24" t="s">
        <v>13</v>
      </c>
      <c r="L654" s="24" t="s">
        <v>21</v>
      </c>
      <c r="M654" s="26">
        <v>1</v>
      </c>
      <c r="N654" s="24" t="s">
        <v>209</v>
      </c>
      <c r="O654" s="30">
        <v>13.36</v>
      </c>
      <c r="P654" s="27" t="s">
        <v>13</v>
      </c>
      <c r="Q654" s="29">
        <v>9</v>
      </c>
      <c r="R654" s="24" t="s">
        <v>23</v>
      </c>
      <c r="S654" s="27" t="s">
        <v>20</v>
      </c>
    </row>
    <row r="655" spans="1:19" x14ac:dyDescent="0.2">
      <c r="A655" s="23" t="s">
        <v>203</v>
      </c>
      <c r="B655" s="24" t="s">
        <v>204</v>
      </c>
      <c r="C655" s="25">
        <v>4230</v>
      </c>
      <c r="D655" s="24" t="s">
        <v>13</v>
      </c>
      <c r="E655" s="24" t="s">
        <v>13</v>
      </c>
      <c r="F655" s="24" t="s">
        <v>13</v>
      </c>
      <c r="G655" s="24" t="s">
        <v>13</v>
      </c>
      <c r="H655" s="24" t="s">
        <v>13</v>
      </c>
      <c r="I655" s="24" t="s">
        <v>13</v>
      </c>
      <c r="J655" s="24" t="s">
        <v>13</v>
      </c>
      <c r="K655" s="24" t="s">
        <v>13</v>
      </c>
      <c r="L655" s="24" t="s">
        <v>30</v>
      </c>
      <c r="M655" s="26">
        <v>1</v>
      </c>
      <c r="N655" s="24" t="s">
        <v>205</v>
      </c>
      <c r="O655" s="30">
        <v>26.23</v>
      </c>
      <c r="P655" s="27" t="s">
        <v>13</v>
      </c>
      <c r="Q655" s="29">
        <v>25</v>
      </c>
      <c r="R655" s="24" t="s">
        <v>16</v>
      </c>
      <c r="S655" s="27" t="s">
        <v>17</v>
      </c>
    </row>
    <row r="656" spans="1:19" x14ac:dyDescent="0.2">
      <c r="A656" s="23" t="s">
        <v>203</v>
      </c>
      <c r="B656" s="24" t="s">
        <v>204</v>
      </c>
      <c r="C656" s="25">
        <v>4230</v>
      </c>
      <c r="D656" s="24" t="s">
        <v>13</v>
      </c>
      <c r="E656" s="24" t="s">
        <v>13</v>
      </c>
      <c r="F656" s="24" t="s">
        <v>13</v>
      </c>
      <c r="G656" s="24" t="s">
        <v>13</v>
      </c>
      <c r="H656" s="24" t="s">
        <v>13</v>
      </c>
      <c r="I656" s="24" t="s">
        <v>13</v>
      </c>
      <c r="J656" s="24" t="s">
        <v>13</v>
      </c>
      <c r="K656" s="24" t="s">
        <v>13</v>
      </c>
      <c r="L656" s="24" t="s">
        <v>30</v>
      </c>
      <c r="M656" s="26">
        <v>1</v>
      </c>
      <c r="N656" s="24" t="s">
        <v>206</v>
      </c>
      <c r="O656" s="30">
        <v>18.510000000000002</v>
      </c>
      <c r="P656" s="27" t="s">
        <v>13</v>
      </c>
      <c r="Q656" s="29">
        <v>12</v>
      </c>
      <c r="R656" s="24" t="s">
        <v>16</v>
      </c>
      <c r="S656" s="27" t="s">
        <v>20</v>
      </c>
    </row>
    <row r="657" spans="1:19" x14ac:dyDescent="0.2">
      <c r="A657" s="23" t="s">
        <v>203</v>
      </c>
      <c r="B657" s="24" t="s">
        <v>204</v>
      </c>
      <c r="C657" s="25">
        <v>4230</v>
      </c>
      <c r="D657" s="24" t="s">
        <v>13</v>
      </c>
      <c r="E657" s="24" t="s">
        <v>13</v>
      </c>
      <c r="F657" s="24" t="s">
        <v>13</v>
      </c>
      <c r="G657" s="24" t="s">
        <v>13</v>
      </c>
      <c r="H657" s="24" t="s">
        <v>13</v>
      </c>
      <c r="I657" s="24" t="s">
        <v>13</v>
      </c>
      <c r="J657" s="24" t="s">
        <v>13</v>
      </c>
      <c r="K657" s="24" t="s">
        <v>13</v>
      </c>
      <c r="L657" s="24" t="s">
        <v>47</v>
      </c>
      <c r="M657" s="26">
        <v>1</v>
      </c>
      <c r="N657" s="24" t="s">
        <v>207</v>
      </c>
      <c r="O657" s="30">
        <v>15.5</v>
      </c>
      <c r="P657" s="27" t="s">
        <v>13</v>
      </c>
      <c r="Q657" s="29">
        <v>35</v>
      </c>
      <c r="R657" s="24" t="s">
        <v>37</v>
      </c>
      <c r="S657" s="27" t="s">
        <v>20</v>
      </c>
    </row>
    <row r="658" spans="1:19" x14ac:dyDescent="0.2">
      <c r="A658" s="23" t="s">
        <v>203</v>
      </c>
      <c r="B658" s="24" t="s">
        <v>204</v>
      </c>
      <c r="C658" s="25">
        <v>4230</v>
      </c>
      <c r="D658" s="24" t="s">
        <v>13</v>
      </c>
      <c r="E658" s="24" t="s">
        <v>13</v>
      </c>
      <c r="F658" s="24" t="s">
        <v>13</v>
      </c>
      <c r="G658" s="24" t="s">
        <v>13</v>
      </c>
      <c r="H658" s="24" t="s">
        <v>13</v>
      </c>
      <c r="I658" s="24" t="s">
        <v>13</v>
      </c>
      <c r="J658" s="24" t="s">
        <v>13</v>
      </c>
      <c r="K658" s="24" t="s">
        <v>13</v>
      </c>
      <c r="L658" s="24" t="s">
        <v>14</v>
      </c>
      <c r="M658" s="26">
        <v>1</v>
      </c>
      <c r="N658" s="24" t="s">
        <v>15</v>
      </c>
      <c r="O658" s="30">
        <v>25</v>
      </c>
      <c r="P658" s="27" t="s">
        <v>13</v>
      </c>
      <c r="Q658" s="29">
        <v>35</v>
      </c>
      <c r="R658" s="24" t="s">
        <v>16</v>
      </c>
      <c r="S658" s="27" t="s">
        <v>17</v>
      </c>
    </row>
    <row r="659" spans="1:19" x14ac:dyDescent="0.2">
      <c r="A659" s="23" t="s">
        <v>203</v>
      </c>
      <c r="B659" s="24" t="s">
        <v>204</v>
      </c>
      <c r="C659" s="25">
        <v>4230</v>
      </c>
      <c r="D659" s="24" t="s">
        <v>13</v>
      </c>
      <c r="E659" s="24" t="s">
        <v>13</v>
      </c>
      <c r="F659" s="24" t="s">
        <v>13</v>
      </c>
      <c r="G659" s="24" t="s">
        <v>13</v>
      </c>
      <c r="H659" s="24" t="s">
        <v>13</v>
      </c>
      <c r="I659" s="24" t="s">
        <v>13</v>
      </c>
      <c r="J659" s="24" t="s">
        <v>13</v>
      </c>
      <c r="K659" s="24" t="s">
        <v>13</v>
      </c>
      <c r="L659" s="24" t="s">
        <v>24</v>
      </c>
      <c r="M659" s="26">
        <v>1</v>
      </c>
      <c r="N659" s="24" t="s">
        <v>190</v>
      </c>
      <c r="O659" s="30">
        <v>12.5</v>
      </c>
      <c r="P659" s="27" t="s">
        <v>13</v>
      </c>
      <c r="Q659" s="29">
        <v>12</v>
      </c>
      <c r="R659" s="24" t="s">
        <v>23</v>
      </c>
      <c r="S659" s="27" t="s">
        <v>20</v>
      </c>
    </row>
    <row r="660" spans="1:19" x14ac:dyDescent="0.2">
      <c r="A660" s="15" t="s">
        <v>302</v>
      </c>
      <c r="B660" s="16" t="s">
        <v>204</v>
      </c>
      <c r="C660" s="17">
        <v>6154</v>
      </c>
      <c r="D660" s="18">
        <v>97.5</v>
      </c>
      <c r="E660" s="18">
        <v>2.44</v>
      </c>
      <c r="F660" s="18">
        <v>97.5</v>
      </c>
      <c r="G660" s="18">
        <v>2.44</v>
      </c>
      <c r="H660" s="18">
        <v>175</v>
      </c>
      <c r="I660" s="18">
        <v>4.38</v>
      </c>
      <c r="J660" s="18">
        <v>272.5</v>
      </c>
      <c r="K660" s="18">
        <v>6.81</v>
      </c>
      <c r="L660" s="16"/>
      <c r="M660" s="19">
        <v>17</v>
      </c>
      <c r="N660" s="16"/>
      <c r="O660" s="20">
        <v>15.3</v>
      </c>
      <c r="P660" s="21">
        <v>69000</v>
      </c>
      <c r="Q660" s="18">
        <v>16.21875</v>
      </c>
      <c r="R660" s="16"/>
      <c r="S660" s="22"/>
    </row>
    <row r="661" spans="1:19" x14ac:dyDescent="0.2">
      <c r="A661" s="23" t="s">
        <v>302</v>
      </c>
      <c r="B661" s="24" t="s">
        <v>204</v>
      </c>
      <c r="C661" s="25">
        <v>6154</v>
      </c>
      <c r="D661" s="24" t="s">
        <v>13</v>
      </c>
      <c r="E661" s="24" t="s">
        <v>13</v>
      </c>
      <c r="F661" s="24" t="s">
        <v>13</v>
      </c>
      <c r="G661" s="24" t="s">
        <v>13</v>
      </c>
      <c r="H661" s="24" t="s">
        <v>13</v>
      </c>
      <c r="I661" s="24" t="s">
        <v>13</v>
      </c>
      <c r="J661" s="24" t="s">
        <v>13</v>
      </c>
      <c r="K661" s="24" t="s">
        <v>13</v>
      </c>
      <c r="L661" s="24" t="s">
        <v>32</v>
      </c>
      <c r="M661" s="26">
        <v>1</v>
      </c>
      <c r="N661" s="24" t="s">
        <v>137</v>
      </c>
      <c r="O661" s="30">
        <v>15</v>
      </c>
      <c r="P661" s="27" t="s">
        <v>13</v>
      </c>
      <c r="Q661" s="29">
        <v>7</v>
      </c>
      <c r="R661" s="24" t="s">
        <v>23</v>
      </c>
      <c r="S661" s="27" t="s">
        <v>20</v>
      </c>
    </row>
    <row r="662" spans="1:19" x14ac:dyDescent="0.2">
      <c r="A662" s="23" t="s">
        <v>302</v>
      </c>
      <c r="B662" s="24" t="s">
        <v>204</v>
      </c>
      <c r="C662" s="25">
        <v>6154</v>
      </c>
      <c r="D662" s="24" t="s">
        <v>13</v>
      </c>
      <c r="E662" s="24" t="s">
        <v>13</v>
      </c>
      <c r="F662" s="24" t="s">
        <v>13</v>
      </c>
      <c r="G662" s="24" t="s">
        <v>13</v>
      </c>
      <c r="H662" s="24" t="s">
        <v>13</v>
      </c>
      <c r="I662" s="24" t="s">
        <v>13</v>
      </c>
      <c r="J662" s="24" t="s">
        <v>13</v>
      </c>
      <c r="K662" s="24" t="s">
        <v>13</v>
      </c>
      <c r="L662" s="24" t="s">
        <v>32</v>
      </c>
      <c r="M662" s="26">
        <v>1</v>
      </c>
      <c r="N662" s="24" t="s">
        <v>304</v>
      </c>
      <c r="O662" s="30">
        <v>16.75</v>
      </c>
      <c r="P662" s="27" t="s">
        <v>13</v>
      </c>
      <c r="Q662" s="29">
        <v>12</v>
      </c>
      <c r="R662" s="24" t="s">
        <v>23</v>
      </c>
      <c r="S662" s="27" t="s">
        <v>20</v>
      </c>
    </row>
    <row r="663" spans="1:19" x14ac:dyDescent="0.2">
      <c r="A663" s="23" t="s">
        <v>302</v>
      </c>
      <c r="B663" s="24" t="s">
        <v>204</v>
      </c>
      <c r="C663" s="25">
        <v>6154</v>
      </c>
      <c r="D663" s="24" t="s">
        <v>13</v>
      </c>
      <c r="E663" s="24" t="s">
        <v>13</v>
      </c>
      <c r="F663" s="24" t="s">
        <v>13</v>
      </c>
      <c r="G663" s="24" t="s">
        <v>13</v>
      </c>
      <c r="H663" s="24" t="s">
        <v>13</v>
      </c>
      <c r="I663" s="24" t="s">
        <v>13</v>
      </c>
      <c r="J663" s="24" t="s">
        <v>13</v>
      </c>
      <c r="K663" s="24" t="s">
        <v>13</v>
      </c>
      <c r="L663" s="24" t="s">
        <v>38</v>
      </c>
      <c r="M663" s="26">
        <v>1</v>
      </c>
      <c r="N663" s="24" t="s">
        <v>165</v>
      </c>
      <c r="O663" s="30">
        <v>18</v>
      </c>
      <c r="P663" s="27" t="s">
        <v>13</v>
      </c>
      <c r="Q663" s="29">
        <v>30</v>
      </c>
      <c r="R663" s="24" t="s">
        <v>16</v>
      </c>
      <c r="S663" s="27" t="s">
        <v>17</v>
      </c>
    </row>
    <row r="664" spans="1:19" x14ac:dyDescent="0.2">
      <c r="A664" s="23" t="s">
        <v>302</v>
      </c>
      <c r="B664" s="24" t="s">
        <v>204</v>
      </c>
      <c r="C664" s="25">
        <v>6154</v>
      </c>
      <c r="D664" s="24" t="s">
        <v>13</v>
      </c>
      <c r="E664" s="24" t="s">
        <v>13</v>
      </c>
      <c r="F664" s="24" t="s">
        <v>13</v>
      </c>
      <c r="G664" s="24" t="s">
        <v>13</v>
      </c>
      <c r="H664" s="24" t="s">
        <v>13</v>
      </c>
      <c r="I664" s="24" t="s">
        <v>13</v>
      </c>
      <c r="J664" s="24" t="s">
        <v>13</v>
      </c>
      <c r="K664" s="24" t="s">
        <v>13</v>
      </c>
      <c r="L664" s="24" t="s">
        <v>38</v>
      </c>
      <c r="M664" s="26">
        <v>1</v>
      </c>
      <c r="N664" s="24" t="s">
        <v>303</v>
      </c>
      <c r="O664" s="30">
        <v>21.75</v>
      </c>
      <c r="P664" s="27" t="s">
        <v>13</v>
      </c>
      <c r="Q664" s="29">
        <v>6.5</v>
      </c>
      <c r="R664" s="24" t="s">
        <v>16</v>
      </c>
      <c r="S664" s="27" t="s">
        <v>20</v>
      </c>
    </row>
    <row r="665" spans="1:19" x14ac:dyDescent="0.2">
      <c r="A665" s="23" t="s">
        <v>302</v>
      </c>
      <c r="B665" s="24" t="s">
        <v>204</v>
      </c>
      <c r="C665" s="25">
        <v>6154</v>
      </c>
      <c r="D665" s="24" t="s">
        <v>13</v>
      </c>
      <c r="E665" s="24" t="s">
        <v>13</v>
      </c>
      <c r="F665" s="24" t="s">
        <v>13</v>
      </c>
      <c r="G665" s="24" t="s">
        <v>13</v>
      </c>
      <c r="H665" s="24" t="s">
        <v>13</v>
      </c>
      <c r="I665" s="24" t="s">
        <v>13</v>
      </c>
      <c r="J665" s="24" t="s">
        <v>13</v>
      </c>
      <c r="K665" s="24" t="s">
        <v>13</v>
      </c>
      <c r="L665" s="24" t="s">
        <v>21</v>
      </c>
      <c r="M665" s="26">
        <v>1</v>
      </c>
      <c r="N665" s="24" t="s">
        <v>108</v>
      </c>
      <c r="O665" s="30">
        <v>21.5</v>
      </c>
      <c r="P665" s="27" t="s">
        <v>13</v>
      </c>
      <c r="Q665" s="29">
        <v>34</v>
      </c>
      <c r="R665" s="24" t="s">
        <v>23</v>
      </c>
      <c r="S665" s="27" t="s">
        <v>17</v>
      </c>
    </row>
    <row r="666" spans="1:19" x14ac:dyDescent="0.2">
      <c r="A666" s="23" t="s">
        <v>302</v>
      </c>
      <c r="B666" s="24" t="s">
        <v>204</v>
      </c>
      <c r="C666" s="25">
        <v>6154</v>
      </c>
      <c r="D666" s="24" t="s">
        <v>13</v>
      </c>
      <c r="E666" s="24" t="s">
        <v>13</v>
      </c>
      <c r="F666" s="24" t="s">
        <v>13</v>
      </c>
      <c r="G666" s="24" t="s">
        <v>13</v>
      </c>
      <c r="H666" s="24" t="s">
        <v>13</v>
      </c>
      <c r="I666" s="24" t="s">
        <v>13</v>
      </c>
      <c r="J666" s="24" t="s">
        <v>13</v>
      </c>
      <c r="K666" s="24" t="s">
        <v>13</v>
      </c>
      <c r="L666" s="24" t="s">
        <v>21</v>
      </c>
      <c r="M666" s="26">
        <v>1</v>
      </c>
      <c r="N666" s="24" t="s">
        <v>188</v>
      </c>
      <c r="O666" s="30">
        <v>13.5</v>
      </c>
      <c r="P666" s="27" t="s">
        <v>13</v>
      </c>
      <c r="Q666" s="29">
        <v>6</v>
      </c>
      <c r="R666" s="24" t="s">
        <v>23</v>
      </c>
      <c r="S666" s="27" t="s">
        <v>20</v>
      </c>
    </row>
    <row r="667" spans="1:19" x14ac:dyDescent="0.2">
      <c r="A667" s="23" t="s">
        <v>302</v>
      </c>
      <c r="B667" s="24" t="s">
        <v>204</v>
      </c>
      <c r="C667" s="25">
        <v>6154</v>
      </c>
      <c r="D667" s="24" t="s">
        <v>13</v>
      </c>
      <c r="E667" s="24" t="s">
        <v>13</v>
      </c>
      <c r="F667" s="24" t="s">
        <v>13</v>
      </c>
      <c r="G667" s="24" t="s">
        <v>13</v>
      </c>
      <c r="H667" s="24" t="s">
        <v>13</v>
      </c>
      <c r="I667" s="24" t="s">
        <v>13</v>
      </c>
      <c r="J667" s="24" t="s">
        <v>13</v>
      </c>
      <c r="K667" s="24" t="s">
        <v>13</v>
      </c>
      <c r="L667" s="24" t="s">
        <v>21</v>
      </c>
      <c r="M667" s="26">
        <v>1</v>
      </c>
      <c r="N667" s="24" t="s">
        <v>188</v>
      </c>
      <c r="O667" s="30">
        <v>12.75</v>
      </c>
      <c r="P667" s="27" t="s">
        <v>13</v>
      </c>
      <c r="Q667" s="29">
        <v>9</v>
      </c>
      <c r="R667" s="24" t="s">
        <v>23</v>
      </c>
      <c r="S667" s="27" t="s">
        <v>20</v>
      </c>
    </row>
    <row r="668" spans="1:19" x14ac:dyDescent="0.2">
      <c r="A668" s="23" t="s">
        <v>302</v>
      </c>
      <c r="B668" s="24" t="s">
        <v>204</v>
      </c>
      <c r="C668" s="25">
        <v>6154</v>
      </c>
      <c r="D668" s="24" t="s">
        <v>13</v>
      </c>
      <c r="E668" s="24" t="s">
        <v>13</v>
      </c>
      <c r="F668" s="24" t="s">
        <v>13</v>
      </c>
      <c r="G668" s="24" t="s">
        <v>13</v>
      </c>
      <c r="H668" s="24" t="s">
        <v>13</v>
      </c>
      <c r="I668" s="24" t="s">
        <v>13</v>
      </c>
      <c r="J668" s="24" t="s">
        <v>13</v>
      </c>
      <c r="K668" s="24" t="s">
        <v>13</v>
      </c>
      <c r="L668" s="24" t="s">
        <v>21</v>
      </c>
      <c r="M668" s="26">
        <v>2</v>
      </c>
      <c r="N668" s="24" t="s">
        <v>188</v>
      </c>
      <c r="O668" s="30">
        <v>12.5</v>
      </c>
      <c r="P668" s="27" t="s">
        <v>13</v>
      </c>
      <c r="Q668" s="29">
        <v>12</v>
      </c>
      <c r="R668" s="24" t="s">
        <v>23</v>
      </c>
      <c r="S668" s="27" t="s">
        <v>20</v>
      </c>
    </row>
    <row r="669" spans="1:19" x14ac:dyDescent="0.2">
      <c r="A669" s="23" t="s">
        <v>302</v>
      </c>
      <c r="B669" s="24" t="s">
        <v>204</v>
      </c>
      <c r="C669" s="25">
        <v>6154</v>
      </c>
      <c r="D669" s="24" t="s">
        <v>13</v>
      </c>
      <c r="E669" s="24" t="s">
        <v>13</v>
      </c>
      <c r="F669" s="24" t="s">
        <v>13</v>
      </c>
      <c r="G669" s="24" t="s">
        <v>13</v>
      </c>
      <c r="H669" s="24" t="s">
        <v>13</v>
      </c>
      <c r="I669" s="24" t="s">
        <v>13</v>
      </c>
      <c r="J669" s="24" t="s">
        <v>13</v>
      </c>
      <c r="K669" s="24" t="s">
        <v>13</v>
      </c>
      <c r="L669" s="24" t="s">
        <v>21</v>
      </c>
      <c r="M669" s="26">
        <v>1</v>
      </c>
      <c r="N669" s="24" t="s">
        <v>188</v>
      </c>
      <c r="O669" s="30">
        <v>13</v>
      </c>
      <c r="P669" s="27" t="s">
        <v>13</v>
      </c>
      <c r="Q669" s="29">
        <v>17.5</v>
      </c>
      <c r="R669" s="24" t="s">
        <v>23</v>
      </c>
      <c r="S669" s="27" t="s">
        <v>20</v>
      </c>
    </row>
    <row r="670" spans="1:19" x14ac:dyDescent="0.2">
      <c r="A670" s="23" t="s">
        <v>302</v>
      </c>
      <c r="B670" s="24" t="s">
        <v>204</v>
      </c>
      <c r="C670" s="25">
        <v>6154</v>
      </c>
      <c r="D670" s="24" t="s">
        <v>13</v>
      </c>
      <c r="E670" s="24" t="s">
        <v>13</v>
      </c>
      <c r="F670" s="24" t="s">
        <v>13</v>
      </c>
      <c r="G670" s="24" t="s">
        <v>13</v>
      </c>
      <c r="H670" s="24" t="s">
        <v>13</v>
      </c>
      <c r="I670" s="24" t="s">
        <v>13</v>
      </c>
      <c r="J670" s="24" t="s">
        <v>13</v>
      </c>
      <c r="K670" s="24" t="s">
        <v>13</v>
      </c>
      <c r="L670" s="24" t="s">
        <v>21</v>
      </c>
      <c r="M670" s="26">
        <v>1</v>
      </c>
      <c r="N670" s="24" t="s">
        <v>188</v>
      </c>
      <c r="O670" s="30">
        <v>13.25</v>
      </c>
      <c r="P670" s="27" t="s">
        <v>13</v>
      </c>
      <c r="Q670" s="29">
        <v>9.5</v>
      </c>
      <c r="R670" s="24" t="s">
        <v>23</v>
      </c>
      <c r="S670" s="27" t="s">
        <v>20</v>
      </c>
    </row>
    <row r="671" spans="1:19" x14ac:dyDescent="0.2">
      <c r="A671" s="23" t="s">
        <v>302</v>
      </c>
      <c r="B671" s="24" t="s">
        <v>204</v>
      </c>
      <c r="C671" s="25">
        <v>6154</v>
      </c>
      <c r="D671" s="24" t="s">
        <v>13</v>
      </c>
      <c r="E671" s="24" t="s">
        <v>13</v>
      </c>
      <c r="F671" s="24" t="s">
        <v>13</v>
      </c>
      <c r="G671" s="24" t="s">
        <v>13</v>
      </c>
      <c r="H671" s="24" t="s">
        <v>13</v>
      </c>
      <c r="I671" s="24" t="s">
        <v>13</v>
      </c>
      <c r="J671" s="24" t="s">
        <v>13</v>
      </c>
      <c r="K671" s="24" t="s">
        <v>13</v>
      </c>
      <c r="L671" s="24" t="s">
        <v>21</v>
      </c>
      <c r="M671" s="26">
        <v>1</v>
      </c>
      <c r="N671" s="24" t="s">
        <v>188</v>
      </c>
      <c r="O671" s="30">
        <v>13.75</v>
      </c>
      <c r="P671" s="27" t="s">
        <v>13</v>
      </c>
      <c r="Q671" s="29">
        <v>23</v>
      </c>
      <c r="R671" s="24" t="s">
        <v>23</v>
      </c>
      <c r="S671" s="27" t="s">
        <v>20</v>
      </c>
    </row>
    <row r="672" spans="1:19" x14ac:dyDescent="0.2">
      <c r="A672" s="23" t="s">
        <v>302</v>
      </c>
      <c r="B672" s="24" t="s">
        <v>204</v>
      </c>
      <c r="C672" s="25">
        <v>6154</v>
      </c>
      <c r="D672" s="24" t="s">
        <v>13</v>
      </c>
      <c r="E672" s="24" t="s">
        <v>13</v>
      </c>
      <c r="F672" s="24" t="s">
        <v>13</v>
      </c>
      <c r="G672" s="24" t="s">
        <v>13</v>
      </c>
      <c r="H672" s="24" t="s">
        <v>13</v>
      </c>
      <c r="I672" s="24" t="s">
        <v>13</v>
      </c>
      <c r="J672" s="24" t="s">
        <v>13</v>
      </c>
      <c r="K672" s="24" t="s">
        <v>13</v>
      </c>
      <c r="L672" s="24" t="s">
        <v>21</v>
      </c>
      <c r="M672" s="26">
        <v>1</v>
      </c>
      <c r="N672" s="24" t="s">
        <v>188</v>
      </c>
      <c r="O672" s="30">
        <v>12.75</v>
      </c>
      <c r="P672" s="27" t="s">
        <v>13</v>
      </c>
      <c r="Q672" s="29">
        <v>13</v>
      </c>
      <c r="R672" s="24" t="s">
        <v>23</v>
      </c>
      <c r="S672" s="27" t="s">
        <v>20</v>
      </c>
    </row>
    <row r="673" spans="1:19" x14ac:dyDescent="0.2">
      <c r="A673" s="23" t="s">
        <v>302</v>
      </c>
      <c r="B673" s="24" t="s">
        <v>204</v>
      </c>
      <c r="C673" s="25">
        <v>6154</v>
      </c>
      <c r="D673" s="24" t="s">
        <v>13</v>
      </c>
      <c r="E673" s="24" t="s">
        <v>13</v>
      </c>
      <c r="F673" s="24" t="s">
        <v>13</v>
      </c>
      <c r="G673" s="24" t="s">
        <v>13</v>
      </c>
      <c r="H673" s="24" t="s">
        <v>13</v>
      </c>
      <c r="I673" s="24" t="s">
        <v>13</v>
      </c>
      <c r="J673" s="24" t="s">
        <v>13</v>
      </c>
      <c r="K673" s="24" t="s">
        <v>13</v>
      </c>
      <c r="L673" s="24" t="s">
        <v>21</v>
      </c>
      <c r="M673" s="26">
        <v>1</v>
      </c>
      <c r="N673" s="24" t="s">
        <v>188</v>
      </c>
      <c r="O673" s="30">
        <v>13.75</v>
      </c>
      <c r="P673" s="27" t="s">
        <v>13</v>
      </c>
      <c r="Q673" s="29">
        <v>13</v>
      </c>
      <c r="R673" s="24" t="s">
        <v>23</v>
      </c>
      <c r="S673" s="27" t="s">
        <v>20</v>
      </c>
    </row>
    <row r="674" spans="1:19" x14ac:dyDescent="0.2">
      <c r="A674" s="23" t="s">
        <v>302</v>
      </c>
      <c r="B674" s="24" t="s">
        <v>204</v>
      </c>
      <c r="C674" s="25">
        <v>6154</v>
      </c>
      <c r="D674" s="24" t="s">
        <v>13</v>
      </c>
      <c r="E674" s="24" t="s">
        <v>13</v>
      </c>
      <c r="F674" s="24" t="s">
        <v>13</v>
      </c>
      <c r="G674" s="24" t="s">
        <v>13</v>
      </c>
      <c r="H674" s="24" t="s">
        <v>13</v>
      </c>
      <c r="I674" s="24" t="s">
        <v>13</v>
      </c>
      <c r="J674" s="24" t="s">
        <v>13</v>
      </c>
      <c r="K674" s="24" t="s">
        <v>13</v>
      </c>
      <c r="L674" s="24" t="s">
        <v>21</v>
      </c>
      <c r="M674" s="26">
        <v>1</v>
      </c>
      <c r="N674" s="24" t="s">
        <v>188</v>
      </c>
      <c r="O674" s="30">
        <v>12.5</v>
      </c>
      <c r="P674" s="27" t="s">
        <v>13</v>
      </c>
      <c r="Q674" s="29">
        <v>6</v>
      </c>
      <c r="R674" s="24" t="s">
        <v>23</v>
      </c>
      <c r="S674" s="27" t="s">
        <v>20</v>
      </c>
    </row>
    <row r="675" spans="1:19" x14ac:dyDescent="0.2">
      <c r="A675" s="23" t="s">
        <v>302</v>
      </c>
      <c r="B675" s="24" t="s">
        <v>204</v>
      </c>
      <c r="C675" s="25">
        <v>6154</v>
      </c>
      <c r="D675" s="24" t="s">
        <v>13</v>
      </c>
      <c r="E675" s="24" t="s">
        <v>13</v>
      </c>
      <c r="F675" s="24" t="s">
        <v>13</v>
      </c>
      <c r="G675" s="24" t="s">
        <v>13</v>
      </c>
      <c r="H675" s="24" t="s">
        <v>13</v>
      </c>
      <c r="I675" s="24" t="s">
        <v>13</v>
      </c>
      <c r="J675" s="24" t="s">
        <v>13</v>
      </c>
      <c r="K675" s="24" t="s">
        <v>13</v>
      </c>
      <c r="L675" s="24" t="s">
        <v>14</v>
      </c>
      <c r="M675" s="26">
        <v>1</v>
      </c>
      <c r="N675" s="24" t="s">
        <v>14</v>
      </c>
      <c r="O675" s="30" t="s">
        <v>13</v>
      </c>
      <c r="P675" s="28">
        <v>69000</v>
      </c>
      <c r="Q675" s="29">
        <v>35</v>
      </c>
      <c r="R675" s="24" t="s">
        <v>16</v>
      </c>
      <c r="S675" s="27" t="s">
        <v>17</v>
      </c>
    </row>
    <row r="676" spans="1:19" x14ac:dyDescent="0.2">
      <c r="A676" s="23" t="s">
        <v>302</v>
      </c>
      <c r="B676" s="24" t="s">
        <v>204</v>
      </c>
      <c r="C676" s="25">
        <v>6154</v>
      </c>
      <c r="D676" s="24" t="s">
        <v>13</v>
      </c>
      <c r="E676" s="24" t="s">
        <v>13</v>
      </c>
      <c r="F676" s="24" t="s">
        <v>13</v>
      </c>
      <c r="G676" s="24" t="s">
        <v>13</v>
      </c>
      <c r="H676" s="24" t="s">
        <v>13</v>
      </c>
      <c r="I676" s="24" t="s">
        <v>13</v>
      </c>
      <c r="J676" s="24" t="s">
        <v>13</v>
      </c>
      <c r="K676" s="24" t="s">
        <v>13</v>
      </c>
      <c r="L676" s="24" t="s">
        <v>18</v>
      </c>
      <c r="M676" s="26">
        <v>1</v>
      </c>
      <c r="N676" s="24" t="s">
        <v>19</v>
      </c>
      <c r="O676" s="30">
        <v>18.75</v>
      </c>
      <c r="P676" s="27" t="s">
        <v>13</v>
      </c>
      <c r="Q676" s="29">
        <v>26</v>
      </c>
      <c r="R676" s="24" t="s">
        <v>16</v>
      </c>
      <c r="S676" s="27" t="s">
        <v>20</v>
      </c>
    </row>
    <row r="677" spans="1:19" x14ac:dyDescent="0.2">
      <c r="A677" s="15" t="s">
        <v>166</v>
      </c>
      <c r="B677" s="16" t="s">
        <v>167</v>
      </c>
      <c r="C677" s="17">
        <v>9476</v>
      </c>
      <c r="D677" s="18">
        <v>145</v>
      </c>
      <c r="E677" s="18">
        <v>3.63</v>
      </c>
      <c r="F677" s="18">
        <v>215</v>
      </c>
      <c r="G677" s="18">
        <v>5.38</v>
      </c>
      <c r="H677" s="18">
        <v>191.5</v>
      </c>
      <c r="I677" s="18">
        <v>4.79</v>
      </c>
      <c r="J677" s="18">
        <v>406.5</v>
      </c>
      <c r="K677" s="18">
        <v>10.16</v>
      </c>
      <c r="L677" s="16"/>
      <c r="M677" s="19">
        <v>16</v>
      </c>
      <c r="N677" s="16"/>
      <c r="O677" s="20">
        <v>20.696249999999999</v>
      </c>
      <c r="P677" s="22" t="s">
        <v>13</v>
      </c>
      <c r="Q677" s="18">
        <v>25.40625</v>
      </c>
      <c r="R677" s="16"/>
      <c r="S677" s="22"/>
    </row>
    <row r="678" spans="1:19" x14ac:dyDescent="0.2">
      <c r="A678" s="23" t="s">
        <v>166</v>
      </c>
      <c r="B678" s="24" t="s">
        <v>167</v>
      </c>
      <c r="C678" s="25">
        <v>9476</v>
      </c>
      <c r="D678" s="24" t="s">
        <v>13</v>
      </c>
      <c r="E678" s="24" t="s">
        <v>13</v>
      </c>
      <c r="F678" s="24" t="s">
        <v>13</v>
      </c>
      <c r="G678" s="24" t="s">
        <v>13</v>
      </c>
      <c r="H678" s="24" t="s">
        <v>13</v>
      </c>
      <c r="I678" s="24" t="s">
        <v>13</v>
      </c>
      <c r="J678" s="24" t="s">
        <v>13</v>
      </c>
      <c r="K678" s="24" t="s">
        <v>13</v>
      </c>
      <c r="L678" s="24" t="s">
        <v>65</v>
      </c>
      <c r="M678" s="26">
        <v>1</v>
      </c>
      <c r="N678" s="24" t="s">
        <v>65</v>
      </c>
      <c r="O678" s="30">
        <v>38.869999999999997</v>
      </c>
      <c r="P678" s="27" t="s">
        <v>13</v>
      </c>
      <c r="Q678" s="29">
        <v>20</v>
      </c>
      <c r="R678" s="24" t="s">
        <v>16</v>
      </c>
      <c r="S678" s="27" t="s">
        <v>17</v>
      </c>
    </row>
    <row r="679" spans="1:19" x14ac:dyDescent="0.2">
      <c r="A679" s="23" t="s">
        <v>166</v>
      </c>
      <c r="B679" s="24" t="s">
        <v>167</v>
      </c>
      <c r="C679" s="25">
        <v>9476</v>
      </c>
      <c r="D679" s="24" t="s">
        <v>13</v>
      </c>
      <c r="E679" s="24" t="s">
        <v>13</v>
      </c>
      <c r="F679" s="24" t="s">
        <v>13</v>
      </c>
      <c r="G679" s="24" t="s">
        <v>13</v>
      </c>
      <c r="H679" s="24" t="s">
        <v>13</v>
      </c>
      <c r="I679" s="24" t="s">
        <v>13</v>
      </c>
      <c r="J679" s="24" t="s">
        <v>13</v>
      </c>
      <c r="K679" s="24" t="s">
        <v>13</v>
      </c>
      <c r="L679" s="24" t="s">
        <v>21</v>
      </c>
      <c r="M679" s="26">
        <v>1</v>
      </c>
      <c r="N679" s="24" t="s">
        <v>168</v>
      </c>
      <c r="O679" s="30">
        <v>26.73</v>
      </c>
      <c r="P679" s="27" t="s">
        <v>13</v>
      </c>
      <c r="Q679" s="29">
        <v>35</v>
      </c>
      <c r="R679" s="24" t="s">
        <v>37</v>
      </c>
      <c r="S679" s="27" t="s">
        <v>17</v>
      </c>
    </row>
    <row r="680" spans="1:19" x14ac:dyDescent="0.2">
      <c r="A680" s="23" t="s">
        <v>166</v>
      </c>
      <c r="B680" s="24" t="s">
        <v>167</v>
      </c>
      <c r="C680" s="25">
        <v>9476</v>
      </c>
      <c r="D680" s="24" t="s">
        <v>13</v>
      </c>
      <c r="E680" s="24" t="s">
        <v>13</v>
      </c>
      <c r="F680" s="24" t="s">
        <v>13</v>
      </c>
      <c r="G680" s="24" t="s">
        <v>13</v>
      </c>
      <c r="H680" s="24" t="s">
        <v>13</v>
      </c>
      <c r="I680" s="24" t="s">
        <v>13</v>
      </c>
      <c r="J680" s="24" t="s">
        <v>13</v>
      </c>
      <c r="K680" s="24" t="s">
        <v>13</v>
      </c>
      <c r="L680" s="24" t="s">
        <v>21</v>
      </c>
      <c r="M680" s="26">
        <v>1</v>
      </c>
      <c r="N680" s="24" t="s">
        <v>168</v>
      </c>
      <c r="O680" s="30">
        <v>18.739999999999998</v>
      </c>
      <c r="P680" s="27" t="s">
        <v>13</v>
      </c>
      <c r="Q680" s="29">
        <v>35</v>
      </c>
      <c r="R680" s="24" t="s">
        <v>23</v>
      </c>
      <c r="S680" s="27" t="s">
        <v>20</v>
      </c>
    </row>
    <row r="681" spans="1:19" x14ac:dyDescent="0.2">
      <c r="A681" s="23" t="s">
        <v>166</v>
      </c>
      <c r="B681" s="24" t="s">
        <v>167</v>
      </c>
      <c r="C681" s="25">
        <v>9476</v>
      </c>
      <c r="D681" s="24" t="s">
        <v>13</v>
      </c>
      <c r="E681" s="24" t="s">
        <v>13</v>
      </c>
      <c r="F681" s="24" t="s">
        <v>13</v>
      </c>
      <c r="G681" s="24" t="s">
        <v>13</v>
      </c>
      <c r="H681" s="24" t="s">
        <v>13</v>
      </c>
      <c r="I681" s="24" t="s">
        <v>13</v>
      </c>
      <c r="J681" s="24" t="s">
        <v>13</v>
      </c>
      <c r="K681" s="24" t="s">
        <v>13</v>
      </c>
      <c r="L681" s="24" t="s">
        <v>21</v>
      </c>
      <c r="M681" s="26">
        <v>1</v>
      </c>
      <c r="N681" s="24" t="s">
        <v>174</v>
      </c>
      <c r="O681" s="30">
        <v>14.55</v>
      </c>
      <c r="P681" s="27" t="s">
        <v>13</v>
      </c>
      <c r="Q681" s="29">
        <v>27</v>
      </c>
      <c r="R681" s="24" t="s">
        <v>23</v>
      </c>
      <c r="S681" s="27" t="s">
        <v>20</v>
      </c>
    </row>
    <row r="682" spans="1:19" x14ac:dyDescent="0.2">
      <c r="A682" s="23" t="s">
        <v>166</v>
      </c>
      <c r="B682" s="24" t="s">
        <v>167</v>
      </c>
      <c r="C682" s="25">
        <v>9476</v>
      </c>
      <c r="D682" s="24" t="s">
        <v>13</v>
      </c>
      <c r="E682" s="24" t="s">
        <v>13</v>
      </c>
      <c r="F682" s="24" t="s">
        <v>13</v>
      </c>
      <c r="G682" s="24" t="s">
        <v>13</v>
      </c>
      <c r="H682" s="24" t="s">
        <v>13</v>
      </c>
      <c r="I682" s="24" t="s">
        <v>13</v>
      </c>
      <c r="J682" s="24" t="s">
        <v>13</v>
      </c>
      <c r="K682" s="24" t="s">
        <v>13</v>
      </c>
      <c r="L682" s="24" t="s">
        <v>21</v>
      </c>
      <c r="M682" s="26">
        <v>1</v>
      </c>
      <c r="N682" s="24" t="s">
        <v>174</v>
      </c>
      <c r="O682" s="30">
        <v>13.43</v>
      </c>
      <c r="P682" s="27" t="s">
        <v>13</v>
      </c>
      <c r="Q682" s="29">
        <v>31</v>
      </c>
      <c r="R682" s="24" t="s">
        <v>23</v>
      </c>
      <c r="S682" s="27" t="s">
        <v>20</v>
      </c>
    </row>
    <row r="683" spans="1:19" x14ac:dyDescent="0.2">
      <c r="A683" s="23" t="s">
        <v>166</v>
      </c>
      <c r="B683" s="24" t="s">
        <v>167</v>
      </c>
      <c r="C683" s="25">
        <v>9476</v>
      </c>
      <c r="D683" s="24" t="s">
        <v>13</v>
      </c>
      <c r="E683" s="24" t="s">
        <v>13</v>
      </c>
      <c r="F683" s="24" t="s">
        <v>13</v>
      </c>
      <c r="G683" s="24" t="s">
        <v>13</v>
      </c>
      <c r="H683" s="24" t="s">
        <v>13</v>
      </c>
      <c r="I683" s="24" t="s">
        <v>13</v>
      </c>
      <c r="J683" s="24" t="s">
        <v>13</v>
      </c>
      <c r="K683" s="24" t="s">
        <v>13</v>
      </c>
      <c r="L683" s="24" t="s">
        <v>30</v>
      </c>
      <c r="M683" s="26">
        <v>1</v>
      </c>
      <c r="N683" s="24" t="s">
        <v>169</v>
      </c>
      <c r="O683" s="30">
        <v>26.32</v>
      </c>
      <c r="P683" s="27" t="s">
        <v>13</v>
      </c>
      <c r="Q683" s="29">
        <v>35</v>
      </c>
      <c r="R683" s="24" t="s">
        <v>16</v>
      </c>
      <c r="S683" s="27" t="s">
        <v>17</v>
      </c>
    </row>
    <row r="684" spans="1:19" x14ac:dyDescent="0.2">
      <c r="A684" s="23" t="s">
        <v>166</v>
      </c>
      <c r="B684" s="24" t="s">
        <v>167</v>
      </c>
      <c r="C684" s="25">
        <v>9476</v>
      </c>
      <c r="D684" s="24" t="s">
        <v>13</v>
      </c>
      <c r="E684" s="24" t="s">
        <v>13</v>
      </c>
      <c r="F684" s="24" t="s">
        <v>13</v>
      </c>
      <c r="G684" s="24" t="s">
        <v>13</v>
      </c>
      <c r="H684" s="24" t="s">
        <v>13</v>
      </c>
      <c r="I684" s="24" t="s">
        <v>13</v>
      </c>
      <c r="J684" s="24" t="s">
        <v>13</v>
      </c>
      <c r="K684" s="24" t="s">
        <v>13</v>
      </c>
      <c r="L684" s="24" t="s">
        <v>47</v>
      </c>
      <c r="M684" s="26">
        <v>1</v>
      </c>
      <c r="N684" s="24" t="s">
        <v>170</v>
      </c>
      <c r="O684" s="30">
        <v>31.8</v>
      </c>
      <c r="P684" s="27" t="s">
        <v>13</v>
      </c>
      <c r="Q684" s="29">
        <v>35</v>
      </c>
      <c r="R684" s="24" t="s">
        <v>16</v>
      </c>
      <c r="S684" s="27" t="s">
        <v>17</v>
      </c>
    </row>
    <row r="685" spans="1:19" x14ac:dyDescent="0.2">
      <c r="A685" s="23" t="s">
        <v>166</v>
      </c>
      <c r="B685" s="24" t="s">
        <v>167</v>
      </c>
      <c r="C685" s="25">
        <v>9476</v>
      </c>
      <c r="D685" s="24" t="s">
        <v>13</v>
      </c>
      <c r="E685" s="24" t="s">
        <v>13</v>
      </c>
      <c r="F685" s="24" t="s">
        <v>13</v>
      </c>
      <c r="G685" s="24" t="s">
        <v>13</v>
      </c>
      <c r="H685" s="24" t="s">
        <v>13</v>
      </c>
      <c r="I685" s="24" t="s">
        <v>13</v>
      </c>
      <c r="J685" s="24" t="s">
        <v>13</v>
      </c>
      <c r="K685" s="24" t="s">
        <v>13</v>
      </c>
      <c r="L685" s="24" t="s">
        <v>47</v>
      </c>
      <c r="M685" s="26">
        <v>1</v>
      </c>
      <c r="N685" s="24" t="s">
        <v>175</v>
      </c>
      <c r="O685" s="30">
        <v>18</v>
      </c>
      <c r="P685" s="27" t="s">
        <v>13</v>
      </c>
      <c r="Q685" s="29">
        <v>17.5</v>
      </c>
      <c r="R685" s="24" t="s">
        <v>37</v>
      </c>
      <c r="S685" s="27" t="s">
        <v>20</v>
      </c>
    </row>
    <row r="686" spans="1:19" x14ac:dyDescent="0.2">
      <c r="A686" s="23" t="s">
        <v>166</v>
      </c>
      <c r="B686" s="24" t="s">
        <v>167</v>
      </c>
      <c r="C686" s="25">
        <v>9476</v>
      </c>
      <c r="D686" s="24" t="s">
        <v>13</v>
      </c>
      <c r="E686" s="24" t="s">
        <v>13</v>
      </c>
      <c r="F686" s="24" t="s">
        <v>13</v>
      </c>
      <c r="G686" s="24" t="s">
        <v>13</v>
      </c>
      <c r="H686" s="24" t="s">
        <v>13</v>
      </c>
      <c r="I686" s="24" t="s">
        <v>13</v>
      </c>
      <c r="J686" s="24" t="s">
        <v>13</v>
      </c>
      <c r="K686" s="24" t="s">
        <v>13</v>
      </c>
      <c r="L686" s="24" t="s">
        <v>14</v>
      </c>
      <c r="M686" s="26">
        <v>1</v>
      </c>
      <c r="N686" s="24" t="s">
        <v>14</v>
      </c>
      <c r="O686" s="30">
        <v>35.15</v>
      </c>
      <c r="P686" s="27" t="s">
        <v>13</v>
      </c>
      <c r="Q686" s="29">
        <v>40</v>
      </c>
      <c r="R686" s="24" t="s">
        <v>16</v>
      </c>
      <c r="S686" s="27" t="s">
        <v>17</v>
      </c>
    </row>
    <row r="687" spans="1:19" x14ac:dyDescent="0.2">
      <c r="A687" s="23" t="s">
        <v>166</v>
      </c>
      <c r="B687" s="24" t="s">
        <v>167</v>
      </c>
      <c r="C687" s="25">
        <v>9476</v>
      </c>
      <c r="D687" s="24" t="s">
        <v>13</v>
      </c>
      <c r="E687" s="24" t="s">
        <v>13</v>
      </c>
      <c r="F687" s="24" t="s">
        <v>13</v>
      </c>
      <c r="G687" s="24" t="s">
        <v>13</v>
      </c>
      <c r="H687" s="24" t="s">
        <v>13</v>
      </c>
      <c r="I687" s="24" t="s">
        <v>13</v>
      </c>
      <c r="J687" s="24" t="s">
        <v>13</v>
      </c>
      <c r="K687" s="24" t="s">
        <v>13</v>
      </c>
      <c r="L687" s="24" t="s">
        <v>154</v>
      </c>
      <c r="M687" s="26">
        <v>1</v>
      </c>
      <c r="N687" s="24" t="s">
        <v>171</v>
      </c>
      <c r="O687" s="30">
        <v>19.97</v>
      </c>
      <c r="P687" s="27" t="s">
        <v>13</v>
      </c>
      <c r="Q687" s="29">
        <v>15</v>
      </c>
      <c r="R687" s="24" t="s">
        <v>16</v>
      </c>
      <c r="S687" s="27" t="s">
        <v>20</v>
      </c>
    </row>
    <row r="688" spans="1:19" x14ac:dyDescent="0.2">
      <c r="A688" s="23" t="s">
        <v>166</v>
      </c>
      <c r="B688" s="24" t="s">
        <v>167</v>
      </c>
      <c r="C688" s="25">
        <v>9476</v>
      </c>
      <c r="D688" s="24" t="s">
        <v>13</v>
      </c>
      <c r="E688" s="24" t="s">
        <v>13</v>
      </c>
      <c r="F688" s="24" t="s">
        <v>13</v>
      </c>
      <c r="G688" s="24" t="s">
        <v>13</v>
      </c>
      <c r="H688" s="24" t="s">
        <v>13</v>
      </c>
      <c r="I688" s="24" t="s">
        <v>13</v>
      </c>
      <c r="J688" s="24" t="s">
        <v>13</v>
      </c>
      <c r="K688" s="24" t="s">
        <v>13</v>
      </c>
      <c r="L688" s="24" t="s">
        <v>24</v>
      </c>
      <c r="M688" s="26">
        <v>1</v>
      </c>
      <c r="N688" s="24" t="s">
        <v>172</v>
      </c>
      <c r="O688" s="30">
        <v>16.32</v>
      </c>
      <c r="P688" s="27" t="s">
        <v>13</v>
      </c>
      <c r="Q688" s="29">
        <v>17</v>
      </c>
      <c r="R688" s="24" t="s">
        <v>23</v>
      </c>
      <c r="S688" s="27" t="s">
        <v>20</v>
      </c>
    </row>
    <row r="689" spans="1:19" x14ac:dyDescent="0.2">
      <c r="A689" s="23" t="s">
        <v>166</v>
      </c>
      <c r="B689" s="24" t="s">
        <v>167</v>
      </c>
      <c r="C689" s="25">
        <v>9476</v>
      </c>
      <c r="D689" s="24" t="s">
        <v>13</v>
      </c>
      <c r="E689" s="24" t="s">
        <v>13</v>
      </c>
      <c r="F689" s="24" t="s">
        <v>13</v>
      </c>
      <c r="G689" s="24" t="s">
        <v>13</v>
      </c>
      <c r="H689" s="24" t="s">
        <v>13</v>
      </c>
      <c r="I689" s="24" t="s">
        <v>13</v>
      </c>
      <c r="J689" s="24" t="s">
        <v>13</v>
      </c>
      <c r="K689" s="24" t="s">
        <v>13</v>
      </c>
      <c r="L689" s="24" t="s">
        <v>45</v>
      </c>
      <c r="M689" s="26">
        <v>1</v>
      </c>
      <c r="N689" s="24" t="s">
        <v>174</v>
      </c>
      <c r="O689" s="30">
        <v>16</v>
      </c>
      <c r="P689" s="27" t="s">
        <v>13</v>
      </c>
      <c r="Q689" s="29">
        <v>35</v>
      </c>
      <c r="R689" s="24" t="s">
        <v>37</v>
      </c>
      <c r="S689" s="27" t="s">
        <v>20</v>
      </c>
    </row>
    <row r="690" spans="1:19" x14ac:dyDescent="0.2">
      <c r="A690" s="23" t="s">
        <v>166</v>
      </c>
      <c r="B690" s="24" t="s">
        <v>167</v>
      </c>
      <c r="C690" s="25">
        <v>9476</v>
      </c>
      <c r="D690" s="24" t="s">
        <v>13</v>
      </c>
      <c r="E690" s="24" t="s">
        <v>13</v>
      </c>
      <c r="F690" s="24" t="s">
        <v>13</v>
      </c>
      <c r="G690" s="24" t="s">
        <v>13</v>
      </c>
      <c r="H690" s="24" t="s">
        <v>13</v>
      </c>
      <c r="I690" s="24" t="s">
        <v>13</v>
      </c>
      <c r="J690" s="24" t="s">
        <v>13</v>
      </c>
      <c r="K690" s="24" t="s">
        <v>13</v>
      </c>
      <c r="L690" s="24" t="s">
        <v>76</v>
      </c>
      <c r="M690" s="26">
        <v>1</v>
      </c>
      <c r="N690" s="24" t="s">
        <v>76</v>
      </c>
      <c r="O690" s="30">
        <v>12.25</v>
      </c>
      <c r="P690" s="27" t="s">
        <v>13</v>
      </c>
      <c r="Q690" s="29">
        <v>12.5</v>
      </c>
      <c r="R690" s="24" t="s">
        <v>26</v>
      </c>
      <c r="S690" s="27" t="s">
        <v>20</v>
      </c>
    </row>
    <row r="691" spans="1:19" x14ac:dyDescent="0.2">
      <c r="A691" s="23" t="s">
        <v>166</v>
      </c>
      <c r="B691" s="24" t="s">
        <v>167</v>
      </c>
      <c r="C691" s="25">
        <v>9476</v>
      </c>
      <c r="D691" s="24" t="s">
        <v>13</v>
      </c>
      <c r="E691" s="24" t="s">
        <v>13</v>
      </c>
      <c r="F691" s="24" t="s">
        <v>13</v>
      </c>
      <c r="G691" s="24" t="s">
        <v>13</v>
      </c>
      <c r="H691" s="24" t="s">
        <v>13</v>
      </c>
      <c r="I691" s="24" t="s">
        <v>13</v>
      </c>
      <c r="J691" s="24" t="s">
        <v>13</v>
      </c>
      <c r="K691" s="24" t="s">
        <v>13</v>
      </c>
      <c r="L691" s="24" t="s">
        <v>76</v>
      </c>
      <c r="M691" s="26">
        <v>1</v>
      </c>
      <c r="N691" s="24" t="s">
        <v>76</v>
      </c>
      <c r="O691" s="30">
        <v>12.25</v>
      </c>
      <c r="P691" s="27" t="s">
        <v>13</v>
      </c>
      <c r="Q691" s="29">
        <v>16.5</v>
      </c>
      <c r="R691" s="24" t="s">
        <v>23</v>
      </c>
      <c r="S691" s="27" t="s">
        <v>20</v>
      </c>
    </row>
    <row r="692" spans="1:19" x14ac:dyDescent="0.2">
      <c r="A692" s="23" t="s">
        <v>166</v>
      </c>
      <c r="B692" s="24" t="s">
        <v>167</v>
      </c>
      <c r="C692" s="25">
        <v>9476</v>
      </c>
      <c r="D692" s="24" t="s">
        <v>13</v>
      </c>
      <c r="E692" s="24" t="s">
        <v>13</v>
      </c>
      <c r="F692" s="24" t="s">
        <v>13</v>
      </c>
      <c r="G692" s="24" t="s">
        <v>13</v>
      </c>
      <c r="H692" s="24" t="s">
        <v>13</v>
      </c>
      <c r="I692" s="24" t="s">
        <v>13</v>
      </c>
      <c r="J692" s="24" t="s">
        <v>13</v>
      </c>
      <c r="K692" s="24" t="s">
        <v>13</v>
      </c>
      <c r="L692" s="24" t="s">
        <v>76</v>
      </c>
      <c r="M692" s="26">
        <v>1</v>
      </c>
      <c r="N692" s="24" t="s">
        <v>76</v>
      </c>
      <c r="O692" s="30">
        <v>12.76</v>
      </c>
      <c r="P692" s="27" t="s">
        <v>13</v>
      </c>
      <c r="Q692" s="29">
        <v>17.5</v>
      </c>
      <c r="R692" s="24" t="s">
        <v>23</v>
      </c>
      <c r="S692" s="27" t="s">
        <v>20</v>
      </c>
    </row>
    <row r="693" spans="1:19" x14ac:dyDescent="0.2">
      <c r="A693" s="23" t="s">
        <v>166</v>
      </c>
      <c r="B693" s="24" t="s">
        <v>167</v>
      </c>
      <c r="C693" s="25">
        <v>9476</v>
      </c>
      <c r="D693" s="24" t="s">
        <v>13</v>
      </c>
      <c r="E693" s="24" t="s">
        <v>13</v>
      </c>
      <c r="F693" s="24" t="s">
        <v>13</v>
      </c>
      <c r="G693" s="24" t="s">
        <v>13</v>
      </c>
      <c r="H693" s="24" t="s">
        <v>13</v>
      </c>
      <c r="I693" s="24" t="s">
        <v>13</v>
      </c>
      <c r="J693" s="24" t="s">
        <v>13</v>
      </c>
      <c r="K693" s="24" t="s">
        <v>13</v>
      </c>
      <c r="L693" s="24" t="s">
        <v>51</v>
      </c>
      <c r="M693" s="26">
        <v>1</v>
      </c>
      <c r="N693" s="24" t="s">
        <v>173</v>
      </c>
      <c r="O693" s="30">
        <v>18</v>
      </c>
      <c r="P693" s="27" t="s">
        <v>13</v>
      </c>
      <c r="Q693" s="29">
        <v>17.5</v>
      </c>
      <c r="R693" s="24" t="s">
        <v>37</v>
      </c>
      <c r="S693" s="27" t="s">
        <v>20</v>
      </c>
    </row>
    <row r="694" spans="1:19" x14ac:dyDescent="0.2">
      <c r="A694" s="15" t="s">
        <v>191</v>
      </c>
      <c r="B694" s="16" t="s">
        <v>167</v>
      </c>
      <c r="C694" s="17">
        <v>12642</v>
      </c>
      <c r="D694" s="18">
        <v>210</v>
      </c>
      <c r="E694" s="18">
        <v>5.25</v>
      </c>
      <c r="F694" s="18">
        <v>210</v>
      </c>
      <c r="G694" s="18">
        <v>5.25</v>
      </c>
      <c r="H694" s="18">
        <v>230</v>
      </c>
      <c r="I694" s="18">
        <v>5.75</v>
      </c>
      <c r="J694" s="18">
        <v>440</v>
      </c>
      <c r="K694" s="18">
        <v>11</v>
      </c>
      <c r="L694" s="16"/>
      <c r="M694" s="19">
        <v>22</v>
      </c>
      <c r="N694" s="16"/>
      <c r="O694" s="22" t="s">
        <v>13</v>
      </c>
      <c r="P694" s="21">
        <v>23480.86364</v>
      </c>
      <c r="Q694" s="18">
        <v>20</v>
      </c>
      <c r="R694" s="16"/>
      <c r="S694" s="22"/>
    </row>
    <row r="695" spans="1:19" x14ac:dyDescent="0.2">
      <c r="A695" s="23" t="s">
        <v>191</v>
      </c>
      <c r="B695" s="24" t="s">
        <v>167</v>
      </c>
      <c r="C695" s="25">
        <v>12642</v>
      </c>
      <c r="D695" s="24" t="s">
        <v>13</v>
      </c>
      <c r="E695" s="24" t="s">
        <v>13</v>
      </c>
      <c r="F695" s="24" t="s">
        <v>13</v>
      </c>
      <c r="G695" s="24" t="s">
        <v>13</v>
      </c>
      <c r="H695" s="24" t="s">
        <v>13</v>
      </c>
      <c r="I695" s="24" t="s">
        <v>13</v>
      </c>
      <c r="J695" s="24" t="s">
        <v>13</v>
      </c>
      <c r="K695" s="24" t="s">
        <v>13</v>
      </c>
      <c r="L695" s="24" t="s">
        <v>32</v>
      </c>
      <c r="M695" s="26">
        <v>1</v>
      </c>
      <c r="N695" s="24" t="s">
        <v>197</v>
      </c>
      <c r="O695" s="27" t="s">
        <v>13</v>
      </c>
      <c r="P695" s="28">
        <v>6146</v>
      </c>
      <c r="Q695" s="29">
        <v>10</v>
      </c>
      <c r="R695" s="24" t="s">
        <v>37</v>
      </c>
      <c r="S695" s="27" t="s">
        <v>20</v>
      </c>
    </row>
    <row r="696" spans="1:19" x14ac:dyDescent="0.2">
      <c r="A696" s="23" t="s">
        <v>191</v>
      </c>
      <c r="B696" s="24" t="s">
        <v>167</v>
      </c>
      <c r="C696" s="25">
        <v>12642</v>
      </c>
      <c r="D696" s="24" t="s">
        <v>13</v>
      </c>
      <c r="E696" s="24" t="s">
        <v>13</v>
      </c>
      <c r="F696" s="24" t="s">
        <v>13</v>
      </c>
      <c r="G696" s="24" t="s">
        <v>13</v>
      </c>
      <c r="H696" s="24" t="s">
        <v>13</v>
      </c>
      <c r="I696" s="24" t="s">
        <v>13</v>
      </c>
      <c r="J696" s="24" t="s">
        <v>13</v>
      </c>
      <c r="K696" s="24" t="s">
        <v>13</v>
      </c>
      <c r="L696" s="24" t="s">
        <v>38</v>
      </c>
      <c r="M696" s="26">
        <v>1</v>
      </c>
      <c r="N696" s="24" t="s">
        <v>193</v>
      </c>
      <c r="O696" s="27" t="s">
        <v>13</v>
      </c>
      <c r="P696" s="28">
        <v>46286</v>
      </c>
      <c r="Q696" s="29">
        <v>35</v>
      </c>
      <c r="R696" s="24" t="s">
        <v>16</v>
      </c>
      <c r="S696" s="27" t="s">
        <v>17</v>
      </c>
    </row>
    <row r="697" spans="1:19" x14ac:dyDescent="0.2">
      <c r="A697" s="23" t="s">
        <v>191</v>
      </c>
      <c r="B697" s="24" t="s">
        <v>167</v>
      </c>
      <c r="C697" s="25">
        <v>12642</v>
      </c>
      <c r="D697" s="24" t="s">
        <v>13</v>
      </c>
      <c r="E697" s="24" t="s">
        <v>13</v>
      </c>
      <c r="F697" s="24" t="s">
        <v>13</v>
      </c>
      <c r="G697" s="24" t="s">
        <v>13</v>
      </c>
      <c r="H697" s="24" t="s">
        <v>13</v>
      </c>
      <c r="I697" s="24" t="s">
        <v>13</v>
      </c>
      <c r="J697" s="24" t="s">
        <v>13</v>
      </c>
      <c r="K697" s="24" t="s">
        <v>13</v>
      </c>
      <c r="L697" s="24" t="s">
        <v>38</v>
      </c>
      <c r="M697" s="26">
        <v>1</v>
      </c>
      <c r="N697" s="24" t="s">
        <v>195</v>
      </c>
      <c r="O697" s="27" t="s">
        <v>13</v>
      </c>
      <c r="P697" s="28">
        <v>5631</v>
      </c>
      <c r="Q697" s="29">
        <v>10</v>
      </c>
      <c r="R697" s="24" t="s">
        <v>16</v>
      </c>
      <c r="S697" s="27" t="s">
        <v>20</v>
      </c>
    </row>
    <row r="698" spans="1:19" x14ac:dyDescent="0.2">
      <c r="A698" s="23" t="s">
        <v>191</v>
      </c>
      <c r="B698" s="24" t="s">
        <v>167</v>
      </c>
      <c r="C698" s="25">
        <v>12642</v>
      </c>
      <c r="D698" s="24" t="s">
        <v>13</v>
      </c>
      <c r="E698" s="24" t="s">
        <v>13</v>
      </c>
      <c r="F698" s="24" t="s">
        <v>13</v>
      </c>
      <c r="G698" s="24" t="s">
        <v>13</v>
      </c>
      <c r="H698" s="24" t="s">
        <v>13</v>
      </c>
      <c r="I698" s="24" t="s">
        <v>13</v>
      </c>
      <c r="J698" s="24" t="s">
        <v>13</v>
      </c>
      <c r="K698" s="24" t="s">
        <v>13</v>
      </c>
      <c r="L698" s="24" t="s">
        <v>65</v>
      </c>
      <c r="M698" s="26">
        <v>1</v>
      </c>
      <c r="N698" s="24" t="s">
        <v>65</v>
      </c>
      <c r="O698" s="27" t="s">
        <v>13</v>
      </c>
      <c r="P698" s="28">
        <v>73572</v>
      </c>
      <c r="Q698" s="29">
        <v>35</v>
      </c>
      <c r="R698" s="24" t="s">
        <v>16</v>
      </c>
      <c r="S698" s="27" t="s">
        <v>17</v>
      </c>
    </row>
    <row r="699" spans="1:19" x14ac:dyDescent="0.2">
      <c r="A699" s="23" t="s">
        <v>191</v>
      </c>
      <c r="B699" s="24" t="s">
        <v>167</v>
      </c>
      <c r="C699" s="25">
        <v>12642</v>
      </c>
      <c r="D699" s="24" t="s">
        <v>13</v>
      </c>
      <c r="E699" s="24" t="s">
        <v>13</v>
      </c>
      <c r="F699" s="24" t="s">
        <v>13</v>
      </c>
      <c r="G699" s="24" t="s">
        <v>13</v>
      </c>
      <c r="H699" s="24" t="s">
        <v>13</v>
      </c>
      <c r="I699" s="24" t="s">
        <v>13</v>
      </c>
      <c r="J699" s="24" t="s">
        <v>13</v>
      </c>
      <c r="K699" s="24" t="s">
        <v>13</v>
      </c>
      <c r="L699" s="24" t="s">
        <v>21</v>
      </c>
      <c r="M699" s="26">
        <v>1</v>
      </c>
      <c r="N699" s="24" t="s">
        <v>188</v>
      </c>
      <c r="O699" s="27" t="s">
        <v>13</v>
      </c>
      <c r="P699" s="28">
        <v>33874</v>
      </c>
      <c r="Q699" s="29">
        <v>35</v>
      </c>
      <c r="R699" s="24" t="s">
        <v>37</v>
      </c>
      <c r="S699" s="27" t="s">
        <v>20</v>
      </c>
    </row>
    <row r="700" spans="1:19" x14ac:dyDescent="0.2">
      <c r="A700" s="23" t="s">
        <v>191</v>
      </c>
      <c r="B700" s="24" t="s">
        <v>167</v>
      </c>
      <c r="C700" s="25">
        <v>12642</v>
      </c>
      <c r="D700" s="24" t="s">
        <v>13</v>
      </c>
      <c r="E700" s="24" t="s">
        <v>13</v>
      </c>
      <c r="F700" s="24" t="s">
        <v>13</v>
      </c>
      <c r="G700" s="24" t="s">
        <v>13</v>
      </c>
      <c r="H700" s="24" t="s">
        <v>13</v>
      </c>
      <c r="I700" s="24" t="s">
        <v>13</v>
      </c>
      <c r="J700" s="24" t="s">
        <v>13</v>
      </c>
      <c r="K700" s="24" t="s">
        <v>13</v>
      </c>
      <c r="L700" s="24" t="s">
        <v>21</v>
      </c>
      <c r="M700" s="26">
        <v>1</v>
      </c>
      <c r="N700" s="24" t="s">
        <v>188</v>
      </c>
      <c r="O700" s="27" t="s">
        <v>13</v>
      </c>
      <c r="P700" s="28">
        <v>14098</v>
      </c>
      <c r="Q700" s="29">
        <v>25</v>
      </c>
      <c r="R700" s="24" t="s">
        <v>37</v>
      </c>
      <c r="S700" s="27" t="s">
        <v>20</v>
      </c>
    </row>
    <row r="701" spans="1:19" x14ac:dyDescent="0.2">
      <c r="A701" s="23" t="s">
        <v>191</v>
      </c>
      <c r="B701" s="24" t="s">
        <v>167</v>
      </c>
      <c r="C701" s="25">
        <v>12642</v>
      </c>
      <c r="D701" s="24" t="s">
        <v>13</v>
      </c>
      <c r="E701" s="24" t="s">
        <v>13</v>
      </c>
      <c r="F701" s="24" t="s">
        <v>13</v>
      </c>
      <c r="G701" s="24" t="s">
        <v>13</v>
      </c>
      <c r="H701" s="24" t="s">
        <v>13</v>
      </c>
      <c r="I701" s="24" t="s">
        <v>13</v>
      </c>
      <c r="J701" s="24" t="s">
        <v>13</v>
      </c>
      <c r="K701" s="24" t="s">
        <v>13</v>
      </c>
      <c r="L701" s="24" t="s">
        <v>21</v>
      </c>
      <c r="M701" s="26">
        <v>1</v>
      </c>
      <c r="N701" s="24" t="s">
        <v>188</v>
      </c>
      <c r="O701" s="27" t="s">
        <v>13</v>
      </c>
      <c r="P701" s="28">
        <v>14495</v>
      </c>
      <c r="Q701" s="29">
        <v>16</v>
      </c>
      <c r="R701" s="24" t="s">
        <v>23</v>
      </c>
      <c r="S701" s="27" t="s">
        <v>20</v>
      </c>
    </row>
    <row r="702" spans="1:19" x14ac:dyDescent="0.2">
      <c r="A702" s="23" t="s">
        <v>191</v>
      </c>
      <c r="B702" s="24" t="s">
        <v>167</v>
      </c>
      <c r="C702" s="25">
        <v>12642</v>
      </c>
      <c r="D702" s="24" t="s">
        <v>13</v>
      </c>
      <c r="E702" s="24" t="s">
        <v>13</v>
      </c>
      <c r="F702" s="24" t="s">
        <v>13</v>
      </c>
      <c r="G702" s="24" t="s">
        <v>13</v>
      </c>
      <c r="H702" s="24" t="s">
        <v>13</v>
      </c>
      <c r="I702" s="24" t="s">
        <v>13</v>
      </c>
      <c r="J702" s="24" t="s">
        <v>13</v>
      </c>
      <c r="K702" s="24" t="s">
        <v>13</v>
      </c>
      <c r="L702" s="24" t="s">
        <v>21</v>
      </c>
      <c r="M702" s="26">
        <v>1</v>
      </c>
      <c r="N702" s="24" t="s">
        <v>188</v>
      </c>
      <c r="O702" s="27" t="s">
        <v>13</v>
      </c>
      <c r="P702" s="28">
        <v>8841</v>
      </c>
      <c r="Q702" s="29">
        <v>10</v>
      </c>
      <c r="R702" s="24" t="s">
        <v>23</v>
      </c>
      <c r="S702" s="27" t="s">
        <v>20</v>
      </c>
    </row>
    <row r="703" spans="1:19" x14ac:dyDescent="0.2">
      <c r="A703" s="23" t="s">
        <v>191</v>
      </c>
      <c r="B703" s="24" t="s">
        <v>167</v>
      </c>
      <c r="C703" s="25">
        <v>12642</v>
      </c>
      <c r="D703" s="24" t="s">
        <v>13</v>
      </c>
      <c r="E703" s="24" t="s">
        <v>13</v>
      </c>
      <c r="F703" s="24" t="s">
        <v>13</v>
      </c>
      <c r="G703" s="24" t="s">
        <v>13</v>
      </c>
      <c r="H703" s="24" t="s">
        <v>13</v>
      </c>
      <c r="I703" s="24" t="s">
        <v>13</v>
      </c>
      <c r="J703" s="24" t="s">
        <v>13</v>
      </c>
      <c r="K703" s="24" t="s">
        <v>13</v>
      </c>
      <c r="L703" s="24" t="s">
        <v>21</v>
      </c>
      <c r="M703" s="26">
        <v>1</v>
      </c>
      <c r="N703" s="24" t="s">
        <v>188</v>
      </c>
      <c r="O703" s="27" t="s">
        <v>13</v>
      </c>
      <c r="P703" s="28">
        <v>1997</v>
      </c>
      <c r="Q703" s="29">
        <v>9</v>
      </c>
      <c r="R703" s="24" t="s">
        <v>26</v>
      </c>
      <c r="S703" s="27" t="s">
        <v>20</v>
      </c>
    </row>
    <row r="704" spans="1:19" x14ac:dyDescent="0.2">
      <c r="A704" s="23" t="s">
        <v>191</v>
      </c>
      <c r="B704" s="24" t="s">
        <v>167</v>
      </c>
      <c r="C704" s="25">
        <v>12642</v>
      </c>
      <c r="D704" s="24" t="s">
        <v>13</v>
      </c>
      <c r="E704" s="24" t="s">
        <v>13</v>
      </c>
      <c r="F704" s="24" t="s">
        <v>13</v>
      </c>
      <c r="G704" s="24" t="s">
        <v>13</v>
      </c>
      <c r="H704" s="24" t="s">
        <v>13</v>
      </c>
      <c r="I704" s="24" t="s">
        <v>13</v>
      </c>
      <c r="J704" s="24" t="s">
        <v>13</v>
      </c>
      <c r="K704" s="24" t="s">
        <v>13</v>
      </c>
      <c r="L704" s="24" t="s">
        <v>21</v>
      </c>
      <c r="M704" s="26">
        <v>1</v>
      </c>
      <c r="N704" s="24" t="s">
        <v>188</v>
      </c>
      <c r="O704" s="27" t="s">
        <v>13</v>
      </c>
      <c r="P704" s="28">
        <v>836</v>
      </c>
      <c r="Q704" s="29">
        <v>9</v>
      </c>
      <c r="R704" s="24" t="s">
        <v>26</v>
      </c>
      <c r="S704" s="27" t="s">
        <v>20</v>
      </c>
    </row>
    <row r="705" spans="1:19" x14ac:dyDescent="0.2">
      <c r="A705" s="23" t="s">
        <v>191</v>
      </c>
      <c r="B705" s="24" t="s">
        <v>167</v>
      </c>
      <c r="C705" s="25">
        <v>12642</v>
      </c>
      <c r="D705" s="24" t="s">
        <v>13</v>
      </c>
      <c r="E705" s="24" t="s">
        <v>13</v>
      </c>
      <c r="F705" s="24" t="s">
        <v>13</v>
      </c>
      <c r="G705" s="24" t="s">
        <v>13</v>
      </c>
      <c r="H705" s="24" t="s">
        <v>13</v>
      </c>
      <c r="I705" s="24" t="s">
        <v>13</v>
      </c>
      <c r="J705" s="24" t="s">
        <v>13</v>
      </c>
      <c r="K705" s="24" t="s">
        <v>13</v>
      </c>
      <c r="L705" s="24" t="s">
        <v>30</v>
      </c>
      <c r="M705" s="26">
        <v>1</v>
      </c>
      <c r="N705" s="24" t="s">
        <v>192</v>
      </c>
      <c r="O705" s="27" t="s">
        <v>13</v>
      </c>
      <c r="P705" s="28">
        <v>61612</v>
      </c>
      <c r="Q705" s="29">
        <v>35</v>
      </c>
      <c r="R705" s="24" t="s">
        <v>16</v>
      </c>
      <c r="S705" s="27" t="s">
        <v>17</v>
      </c>
    </row>
    <row r="706" spans="1:19" x14ac:dyDescent="0.2">
      <c r="A706" s="23" t="s">
        <v>191</v>
      </c>
      <c r="B706" s="24" t="s">
        <v>167</v>
      </c>
      <c r="C706" s="25">
        <v>12642</v>
      </c>
      <c r="D706" s="24" t="s">
        <v>13</v>
      </c>
      <c r="E706" s="24" t="s">
        <v>13</v>
      </c>
      <c r="F706" s="24" t="s">
        <v>13</v>
      </c>
      <c r="G706" s="24" t="s">
        <v>13</v>
      </c>
      <c r="H706" s="24" t="s">
        <v>13</v>
      </c>
      <c r="I706" s="24" t="s">
        <v>13</v>
      </c>
      <c r="J706" s="24" t="s">
        <v>13</v>
      </c>
      <c r="K706" s="24" t="s">
        <v>13</v>
      </c>
      <c r="L706" s="24" t="s">
        <v>30</v>
      </c>
      <c r="M706" s="26">
        <v>1</v>
      </c>
      <c r="N706" s="24" t="s">
        <v>169</v>
      </c>
      <c r="O706" s="27" t="s">
        <v>13</v>
      </c>
      <c r="P706" s="28">
        <v>29755</v>
      </c>
      <c r="Q706" s="29">
        <v>25</v>
      </c>
      <c r="R706" s="24" t="s">
        <v>16</v>
      </c>
      <c r="S706" s="27" t="s">
        <v>20</v>
      </c>
    </row>
    <row r="707" spans="1:19" x14ac:dyDescent="0.2">
      <c r="A707" s="23" t="s">
        <v>191</v>
      </c>
      <c r="B707" s="24" t="s">
        <v>167</v>
      </c>
      <c r="C707" s="25">
        <v>12642</v>
      </c>
      <c r="D707" s="24" t="s">
        <v>13</v>
      </c>
      <c r="E707" s="24" t="s">
        <v>13</v>
      </c>
      <c r="F707" s="24" t="s">
        <v>13</v>
      </c>
      <c r="G707" s="24" t="s">
        <v>13</v>
      </c>
      <c r="H707" s="24" t="s">
        <v>13</v>
      </c>
      <c r="I707" s="24" t="s">
        <v>13</v>
      </c>
      <c r="J707" s="24" t="s">
        <v>13</v>
      </c>
      <c r="K707" s="24" t="s">
        <v>13</v>
      </c>
      <c r="L707" s="24" t="s">
        <v>30</v>
      </c>
      <c r="M707" s="26">
        <v>1</v>
      </c>
      <c r="N707" s="24" t="s">
        <v>196</v>
      </c>
      <c r="O707" s="27" t="s">
        <v>13</v>
      </c>
      <c r="P707" s="28">
        <v>5212</v>
      </c>
      <c r="Q707" s="29">
        <v>10</v>
      </c>
      <c r="R707" s="24" t="s">
        <v>23</v>
      </c>
      <c r="S707" s="27" t="s">
        <v>20</v>
      </c>
    </row>
    <row r="708" spans="1:19" x14ac:dyDescent="0.2">
      <c r="A708" s="23" t="s">
        <v>191</v>
      </c>
      <c r="B708" s="24" t="s">
        <v>167</v>
      </c>
      <c r="C708" s="25">
        <v>12642</v>
      </c>
      <c r="D708" s="24" t="s">
        <v>13</v>
      </c>
      <c r="E708" s="24" t="s">
        <v>13</v>
      </c>
      <c r="F708" s="24" t="s">
        <v>13</v>
      </c>
      <c r="G708" s="24" t="s">
        <v>13</v>
      </c>
      <c r="H708" s="24" t="s">
        <v>13</v>
      </c>
      <c r="I708" s="24" t="s">
        <v>13</v>
      </c>
      <c r="J708" s="24" t="s">
        <v>13</v>
      </c>
      <c r="K708" s="24" t="s">
        <v>13</v>
      </c>
      <c r="L708" s="24" t="s">
        <v>43</v>
      </c>
      <c r="M708" s="26">
        <v>1</v>
      </c>
      <c r="N708" s="24" t="s">
        <v>195</v>
      </c>
      <c r="O708" s="27" t="s">
        <v>13</v>
      </c>
      <c r="P708" s="28">
        <v>15778</v>
      </c>
      <c r="Q708" s="29">
        <v>26</v>
      </c>
      <c r="R708" s="24" t="s">
        <v>37</v>
      </c>
      <c r="S708" s="27" t="s">
        <v>20</v>
      </c>
    </row>
    <row r="709" spans="1:19" x14ac:dyDescent="0.2">
      <c r="A709" s="23" t="s">
        <v>191</v>
      </c>
      <c r="B709" s="24" t="s">
        <v>167</v>
      </c>
      <c r="C709" s="25">
        <v>12642</v>
      </c>
      <c r="D709" s="24" t="s">
        <v>13</v>
      </c>
      <c r="E709" s="24" t="s">
        <v>13</v>
      </c>
      <c r="F709" s="24" t="s">
        <v>13</v>
      </c>
      <c r="G709" s="24" t="s">
        <v>13</v>
      </c>
      <c r="H709" s="24" t="s">
        <v>13</v>
      </c>
      <c r="I709" s="24" t="s">
        <v>13</v>
      </c>
      <c r="J709" s="24" t="s">
        <v>13</v>
      </c>
      <c r="K709" s="24" t="s">
        <v>13</v>
      </c>
      <c r="L709" s="24" t="s">
        <v>14</v>
      </c>
      <c r="M709" s="26">
        <v>1</v>
      </c>
      <c r="N709" s="24" t="s">
        <v>15</v>
      </c>
      <c r="O709" s="27" t="s">
        <v>13</v>
      </c>
      <c r="P709" s="28">
        <v>82844</v>
      </c>
      <c r="Q709" s="29">
        <v>35</v>
      </c>
      <c r="R709" s="24" t="s">
        <v>16</v>
      </c>
      <c r="S709" s="27" t="s">
        <v>17</v>
      </c>
    </row>
    <row r="710" spans="1:19" x14ac:dyDescent="0.2">
      <c r="A710" s="23" t="s">
        <v>191</v>
      </c>
      <c r="B710" s="24" t="s">
        <v>167</v>
      </c>
      <c r="C710" s="25">
        <v>12642</v>
      </c>
      <c r="D710" s="24" t="s">
        <v>13</v>
      </c>
      <c r="E710" s="24" t="s">
        <v>13</v>
      </c>
      <c r="F710" s="24" t="s">
        <v>13</v>
      </c>
      <c r="G710" s="24" t="s">
        <v>13</v>
      </c>
      <c r="H710" s="24" t="s">
        <v>13</v>
      </c>
      <c r="I710" s="24" t="s">
        <v>13</v>
      </c>
      <c r="J710" s="24" t="s">
        <v>13</v>
      </c>
      <c r="K710" s="24" t="s">
        <v>13</v>
      </c>
      <c r="L710" s="24" t="s">
        <v>45</v>
      </c>
      <c r="M710" s="26">
        <v>1</v>
      </c>
      <c r="N710" s="24" t="s">
        <v>194</v>
      </c>
      <c r="O710" s="27" t="s">
        <v>13</v>
      </c>
      <c r="P710" s="28">
        <v>57865</v>
      </c>
      <c r="Q710" s="29">
        <v>35</v>
      </c>
      <c r="R710" s="24" t="s">
        <v>37</v>
      </c>
      <c r="S710" s="27" t="s">
        <v>17</v>
      </c>
    </row>
    <row r="711" spans="1:19" x14ac:dyDescent="0.2">
      <c r="A711" s="23" t="s">
        <v>191</v>
      </c>
      <c r="B711" s="24" t="s">
        <v>167</v>
      </c>
      <c r="C711" s="25">
        <v>12642</v>
      </c>
      <c r="D711" s="24" t="s">
        <v>13</v>
      </c>
      <c r="E711" s="24" t="s">
        <v>13</v>
      </c>
      <c r="F711" s="24" t="s">
        <v>13</v>
      </c>
      <c r="G711" s="24" t="s">
        <v>13</v>
      </c>
      <c r="H711" s="24" t="s">
        <v>13</v>
      </c>
      <c r="I711" s="24" t="s">
        <v>13</v>
      </c>
      <c r="J711" s="24" t="s">
        <v>13</v>
      </c>
      <c r="K711" s="24" t="s">
        <v>13</v>
      </c>
      <c r="L711" s="24" t="s">
        <v>76</v>
      </c>
      <c r="M711" s="26">
        <v>1</v>
      </c>
      <c r="N711" s="24" t="s">
        <v>76</v>
      </c>
      <c r="O711" s="27" t="s">
        <v>13</v>
      </c>
      <c r="P711" s="28">
        <v>687</v>
      </c>
      <c r="Q711" s="29">
        <v>9</v>
      </c>
      <c r="R711" s="24" t="s">
        <v>26</v>
      </c>
      <c r="S711" s="27" t="s">
        <v>20</v>
      </c>
    </row>
    <row r="712" spans="1:19" x14ac:dyDescent="0.2">
      <c r="A712" s="23" t="s">
        <v>191</v>
      </c>
      <c r="B712" s="24" t="s">
        <v>167</v>
      </c>
      <c r="C712" s="25">
        <v>12642</v>
      </c>
      <c r="D712" s="24" t="s">
        <v>13</v>
      </c>
      <c r="E712" s="24" t="s">
        <v>13</v>
      </c>
      <c r="F712" s="24" t="s">
        <v>13</v>
      </c>
      <c r="G712" s="24" t="s">
        <v>13</v>
      </c>
      <c r="H712" s="24" t="s">
        <v>13</v>
      </c>
      <c r="I712" s="24" t="s">
        <v>13</v>
      </c>
      <c r="J712" s="24" t="s">
        <v>13</v>
      </c>
      <c r="K712" s="24" t="s">
        <v>13</v>
      </c>
      <c r="L712" s="24" t="s">
        <v>76</v>
      </c>
      <c r="M712" s="26">
        <v>1</v>
      </c>
      <c r="N712" s="24" t="s">
        <v>76</v>
      </c>
      <c r="O712" s="27" t="s">
        <v>13</v>
      </c>
      <c r="P712" s="28">
        <v>2739</v>
      </c>
      <c r="Q712" s="29">
        <v>9</v>
      </c>
      <c r="R712" s="24" t="s">
        <v>26</v>
      </c>
      <c r="S712" s="27" t="s">
        <v>20</v>
      </c>
    </row>
    <row r="713" spans="1:19" x14ac:dyDescent="0.2">
      <c r="A713" s="23" t="s">
        <v>191</v>
      </c>
      <c r="B713" s="24" t="s">
        <v>167</v>
      </c>
      <c r="C713" s="25">
        <v>12642</v>
      </c>
      <c r="D713" s="24" t="s">
        <v>13</v>
      </c>
      <c r="E713" s="24" t="s">
        <v>13</v>
      </c>
      <c r="F713" s="24" t="s">
        <v>13</v>
      </c>
      <c r="G713" s="24" t="s">
        <v>13</v>
      </c>
      <c r="H713" s="24" t="s">
        <v>13</v>
      </c>
      <c r="I713" s="24" t="s">
        <v>13</v>
      </c>
      <c r="J713" s="24" t="s">
        <v>13</v>
      </c>
      <c r="K713" s="24" t="s">
        <v>13</v>
      </c>
      <c r="L713" s="24" t="s">
        <v>76</v>
      </c>
      <c r="M713" s="26">
        <v>1</v>
      </c>
      <c r="N713" s="24" t="s">
        <v>76</v>
      </c>
      <c r="O713" s="27" t="s">
        <v>13</v>
      </c>
      <c r="P713" s="28">
        <v>2074</v>
      </c>
      <c r="Q713" s="29">
        <v>9</v>
      </c>
      <c r="R713" s="24" t="s">
        <v>26</v>
      </c>
      <c r="S713" s="27" t="s">
        <v>20</v>
      </c>
    </row>
    <row r="714" spans="1:19" x14ac:dyDescent="0.2">
      <c r="A714" s="23" t="s">
        <v>191</v>
      </c>
      <c r="B714" s="24" t="s">
        <v>167</v>
      </c>
      <c r="C714" s="25">
        <v>12642</v>
      </c>
      <c r="D714" s="24" t="s">
        <v>13</v>
      </c>
      <c r="E714" s="24" t="s">
        <v>13</v>
      </c>
      <c r="F714" s="24" t="s">
        <v>13</v>
      </c>
      <c r="G714" s="24" t="s">
        <v>13</v>
      </c>
      <c r="H714" s="24" t="s">
        <v>13</v>
      </c>
      <c r="I714" s="24" t="s">
        <v>13</v>
      </c>
      <c r="J714" s="24" t="s">
        <v>13</v>
      </c>
      <c r="K714" s="24" t="s">
        <v>13</v>
      </c>
      <c r="L714" s="24" t="s">
        <v>76</v>
      </c>
      <c r="M714" s="26">
        <v>1</v>
      </c>
      <c r="N714" s="24" t="s">
        <v>76</v>
      </c>
      <c r="O714" s="27" t="s">
        <v>13</v>
      </c>
      <c r="P714" s="28">
        <v>314</v>
      </c>
      <c r="Q714" s="29">
        <v>9</v>
      </c>
      <c r="R714" s="24" t="s">
        <v>26</v>
      </c>
      <c r="S714" s="27" t="s">
        <v>20</v>
      </c>
    </row>
    <row r="715" spans="1:19" x14ac:dyDescent="0.2">
      <c r="A715" s="23" t="s">
        <v>191</v>
      </c>
      <c r="B715" s="24" t="s">
        <v>167</v>
      </c>
      <c r="C715" s="25">
        <v>12642</v>
      </c>
      <c r="D715" s="24" t="s">
        <v>13</v>
      </c>
      <c r="E715" s="24" t="s">
        <v>13</v>
      </c>
      <c r="F715" s="24" t="s">
        <v>13</v>
      </c>
      <c r="G715" s="24" t="s">
        <v>13</v>
      </c>
      <c r="H715" s="24" t="s">
        <v>13</v>
      </c>
      <c r="I715" s="24" t="s">
        <v>13</v>
      </c>
      <c r="J715" s="24" t="s">
        <v>13</v>
      </c>
      <c r="K715" s="24" t="s">
        <v>13</v>
      </c>
      <c r="L715" s="24" t="s">
        <v>76</v>
      </c>
      <c r="M715" s="26">
        <v>1</v>
      </c>
      <c r="N715" s="24" t="s">
        <v>76</v>
      </c>
      <c r="O715" s="27" t="s">
        <v>13</v>
      </c>
      <c r="P715" s="28">
        <v>3688</v>
      </c>
      <c r="Q715" s="29">
        <v>9</v>
      </c>
      <c r="R715" s="24" t="s">
        <v>26</v>
      </c>
      <c r="S715" s="27" t="s">
        <v>20</v>
      </c>
    </row>
    <row r="716" spans="1:19" x14ac:dyDescent="0.2">
      <c r="A716" s="23" t="s">
        <v>191</v>
      </c>
      <c r="B716" s="24" t="s">
        <v>167</v>
      </c>
      <c r="C716" s="25">
        <v>12642</v>
      </c>
      <c r="D716" s="24" t="s">
        <v>13</v>
      </c>
      <c r="E716" s="24" t="s">
        <v>13</v>
      </c>
      <c r="F716" s="24" t="s">
        <v>13</v>
      </c>
      <c r="G716" s="24" t="s">
        <v>13</v>
      </c>
      <c r="H716" s="24" t="s">
        <v>13</v>
      </c>
      <c r="I716" s="24" t="s">
        <v>13</v>
      </c>
      <c r="J716" s="24" t="s">
        <v>13</v>
      </c>
      <c r="K716" s="24" t="s">
        <v>13</v>
      </c>
      <c r="L716" s="24" t="s">
        <v>51</v>
      </c>
      <c r="M716" s="26">
        <v>1</v>
      </c>
      <c r="N716" s="24" t="s">
        <v>173</v>
      </c>
      <c r="O716" s="27" t="s">
        <v>13</v>
      </c>
      <c r="P716" s="28">
        <v>48235</v>
      </c>
      <c r="Q716" s="29">
        <v>35</v>
      </c>
      <c r="R716" s="24" t="s">
        <v>16</v>
      </c>
      <c r="S716" s="27" t="s">
        <v>17</v>
      </c>
    </row>
    <row r="717" spans="1:19" x14ac:dyDescent="0.2">
      <c r="A717" s="15" t="s">
        <v>424</v>
      </c>
      <c r="B717" s="16" t="s">
        <v>425</v>
      </c>
      <c r="C717" s="17">
        <v>31931</v>
      </c>
      <c r="D717" s="18">
        <v>328</v>
      </c>
      <c r="E717" s="18">
        <v>8.1999999999999993</v>
      </c>
      <c r="F717" s="18">
        <v>363</v>
      </c>
      <c r="G717" s="18">
        <v>9.08</v>
      </c>
      <c r="H717" s="18">
        <v>234</v>
      </c>
      <c r="I717" s="18">
        <v>5.85</v>
      </c>
      <c r="J717" s="18">
        <v>597</v>
      </c>
      <c r="K717" s="18">
        <v>14.93</v>
      </c>
      <c r="L717" s="16"/>
      <c r="M717" s="19">
        <v>26</v>
      </c>
      <c r="N717" s="16"/>
      <c r="O717" s="20">
        <v>16.003</v>
      </c>
      <c r="P717" s="21">
        <v>60544.25</v>
      </c>
      <c r="Q717" s="18">
        <v>23.61111</v>
      </c>
      <c r="R717" s="16"/>
      <c r="S717" s="22"/>
    </row>
    <row r="718" spans="1:19" x14ac:dyDescent="0.2">
      <c r="A718" s="23" t="s">
        <v>424</v>
      </c>
      <c r="B718" s="24" t="s">
        <v>425</v>
      </c>
      <c r="C718" s="25">
        <v>31931</v>
      </c>
      <c r="D718" s="24" t="s">
        <v>13</v>
      </c>
      <c r="E718" s="24" t="s">
        <v>13</v>
      </c>
      <c r="F718" s="24" t="s">
        <v>13</v>
      </c>
      <c r="G718" s="24" t="s">
        <v>13</v>
      </c>
      <c r="H718" s="24" t="s">
        <v>13</v>
      </c>
      <c r="I718" s="24" t="s">
        <v>13</v>
      </c>
      <c r="J718" s="24" t="s">
        <v>13</v>
      </c>
      <c r="K718" s="24" t="s">
        <v>13</v>
      </c>
      <c r="L718" s="24" t="s">
        <v>38</v>
      </c>
      <c r="M718" s="26">
        <v>1</v>
      </c>
      <c r="N718" s="24" t="s">
        <v>427</v>
      </c>
      <c r="O718" s="30" t="s">
        <v>13</v>
      </c>
      <c r="P718" s="28">
        <v>68623</v>
      </c>
      <c r="Q718" s="29">
        <v>35</v>
      </c>
      <c r="R718" s="24" t="s">
        <v>16</v>
      </c>
      <c r="S718" s="27" t="s">
        <v>17</v>
      </c>
    </row>
    <row r="719" spans="1:19" x14ac:dyDescent="0.2">
      <c r="A719" s="23" t="s">
        <v>424</v>
      </c>
      <c r="B719" s="24" t="s">
        <v>425</v>
      </c>
      <c r="C719" s="25">
        <v>31931</v>
      </c>
      <c r="D719" s="24" t="s">
        <v>13</v>
      </c>
      <c r="E719" s="24" t="s">
        <v>13</v>
      </c>
      <c r="F719" s="24" t="s">
        <v>13</v>
      </c>
      <c r="G719" s="24" t="s">
        <v>13</v>
      </c>
      <c r="H719" s="24" t="s">
        <v>13</v>
      </c>
      <c r="I719" s="24" t="s">
        <v>13</v>
      </c>
      <c r="J719" s="24" t="s">
        <v>13</v>
      </c>
      <c r="K719" s="24" t="s">
        <v>13</v>
      </c>
      <c r="L719" s="24" t="s">
        <v>38</v>
      </c>
      <c r="M719" s="26">
        <v>1</v>
      </c>
      <c r="N719" s="24" t="s">
        <v>430</v>
      </c>
      <c r="O719" s="30" t="s">
        <v>13</v>
      </c>
      <c r="P719" s="28">
        <v>54330</v>
      </c>
      <c r="Q719" s="29">
        <v>35</v>
      </c>
      <c r="R719" s="24" t="s">
        <v>16</v>
      </c>
      <c r="S719" s="27" t="s">
        <v>17</v>
      </c>
    </row>
    <row r="720" spans="1:19" x14ac:dyDescent="0.2">
      <c r="A720" s="23" t="s">
        <v>424</v>
      </c>
      <c r="B720" s="24" t="s">
        <v>425</v>
      </c>
      <c r="C720" s="25">
        <v>31931</v>
      </c>
      <c r="D720" s="24" t="s">
        <v>13</v>
      </c>
      <c r="E720" s="24" t="s">
        <v>13</v>
      </c>
      <c r="F720" s="24" t="s">
        <v>13</v>
      </c>
      <c r="G720" s="24" t="s">
        <v>13</v>
      </c>
      <c r="H720" s="24" t="s">
        <v>13</v>
      </c>
      <c r="I720" s="24" t="s">
        <v>13</v>
      </c>
      <c r="J720" s="24" t="s">
        <v>13</v>
      </c>
      <c r="K720" s="24" t="s">
        <v>13</v>
      </c>
      <c r="L720" s="24" t="s">
        <v>38</v>
      </c>
      <c r="M720" s="26">
        <v>1</v>
      </c>
      <c r="N720" s="24" t="s">
        <v>431</v>
      </c>
      <c r="O720" s="30" t="s">
        <v>13</v>
      </c>
      <c r="P720" s="28">
        <v>54330</v>
      </c>
      <c r="Q720" s="29">
        <v>35</v>
      </c>
      <c r="R720" s="24" t="s">
        <v>16</v>
      </c>
      <c r="S720" s="27" t="s">
        <v>17</v>
      </c>
    </row>
    <row r="721" spans="1:19" x14ac:dyDescent="0.2">
      <c r="A721" s="23" t="s">
        <v>424</v>
      </c>
      <c r="B721" s="24" t="s">
        <v>425</v>
      </c>
      <c r="C721" s="25">
        <v>31931</v>
      </c>
      <c r="D721" s="24" t="s">
        <v>13</v>
      </c>
      <c r="E721" s="24" t="s">
        <v>13</v>
      </c>
      <c r="F721" s="24" t="s">
        <v>13</v>
      </c>
      <c r="G721" s="24" t="s">
        <v>13</v>
      </c>
      <c r="H721" s="24" t="s">
        <v>13</v>
      </c>
      <c r="I721" s="24" t="s">
        <v>13</v>
      </c>
      <c r="J721" s="24" t="s">
        <v>13</v>
      </c>
      <c r="K721" s="24" t="s">
        <v>13</v>
      </c>
      <c r="L721" s="24" t="s">
        <v>38</v>
      </c>
      <c r="M721" s="26">
        <v>1</v>
      </c>
      <c r="N721" s="24" t="s">
        <v>315</v>
      </c>
      <c r="O721" s="30">
        <v>27.62</v>
      </c>
      <c r="P721" s="28" t="s">
        <v>13</v>
      </c>
      <c r="Q721" s="29">
        <v>13</v>
      </c>
      <c r="R721" s="24" t="s">
        <v>16</v>
      </c>
      <c r="S721" s="27" t="s">
        <v>17</v>
      </c>
    </row>
    <row r="722" spans="1:19" x14ac:dyDescent="0.2">
      <c r="A722" s="23" t="s">
        <v>424</v>
      </c>
      <c r="B722" s="24" t="s">
        <v>425</v>
      </c>
      <c r="C722" s="25">
        <v>31931</v>
      </c>
      <c r="D722" s="24" t="s">
        <v>13</v>
      </c>
      <c r="E722" s="24" t="s">
        <v>13</v>
      </c>
      <c r="F722" s="24" t="s">
        <v>13</v>
      </c>
      <c r="G722" s="24" t="s">
        <v>13</v>
      </c>
      <c r="H722" s="24" t="s">
        <v>13</v>
      </c>
      <c r="I722" s="24" t="s">
        <v>13</v>
      </c>
      <c r="J722" s="24" t="s">
        <v>13</v>
      </c>
      <c r="K722" s="24" t="s">
        <v>13</v>
      </c>
      <c r="L722" s="24" t="s">
        <v>21</v>
      </c>
      <c r="M722" s="26">
        <v>1</v>
      </c>
      <c r="N722" s="24" t="s">
        <v>322</v>
      </c>
      <c r="O722" s="30" t="s">
        <v>13</v>
      </c>
      <c r="P722" s="28">
        <v>51614</v>
      </c>
      <c r="Q722" s="29">
        <v>35</v>
      </c>
      <c r="R722" s="24" t="s">
        <v>37</v>
      </c>
      <c r="S722" s="27" t="s">
        <v>17</v>
      </c>
    </row>
    <row r="723" spans="1:19" x14ac:dyDescent="0.2">
      <c r="A723" s="23" t="s">
        <v>424</v>
      </c>
      <c r="B723" s="24" t="s">
        <v>425</v>
      </c>
      <c r="C723" s="25">
        <v>31931</v>
      </c>
      <c r="D723" s="24" t="s">
        <v>13</v>
      </c>
      <c r="E723" s="24" t="s">
        <v>13</v>
      </c>
      <c r="F723" s="24" t="s">
        <v>13</v>
      </c>
      <c r="G723" s="24" t="s">
        <v>13</v>
      </c>
      <c r="H723" s="24" t="s">
        <v>13</v>
      </c>
      <c r="I723" s="24" t="s">
        <v>13</v>
      </c>
      <c r="J723" s="24" t="s">
        <v>13</v>
      </c>
      <c r="K723" s="24" t="s">
        <v>13</v>
      </c>
      <c r="L723" s="24" t="s">
        <v>21</v>
      </c>
      <c r="M723" s="26">
        <v>2</v>
      </c>
      <c r="N723" s="24" t="s">
        <v>433</v>
      </c>
      <c r="O723" s="30">
        <v>20.84</v>
      </c>
      <c r="P723" s="27" t="s">
        <v>13</v>
      </c>
      <c r="Q723" s="29">
        <v>21</v>
      </c>
      <c r="R723" s="24" t="s">
        <v>23</v>
      </c>
      <c r="S723" s="27" t="s">
        <v>20</v>
      </c>
    </row>
    <row r="724" spans="1:19" x14ac:dyDescent="0.2">
      <c r="A724" s="23" t="s">
        <v>424</v>
      </c>
      <c r="B724" s="24" t="s">
        <v>425</v>
      </c>
      <c r="C724" s="25">
        <v>31931</v>
      </c>
      <c r="D724" s="24" t="s">
        <v>13</v>
      </c>
      <c r="E724" s="24" t="s">
        <v>13</v>
      </c>
      <c r="F724" s="24" t="s">
        <v>13</v>
      </c>
      <c r="G724" s="24" t="s">
        <v>13</v>
      </c>
      <c r="H724" s="24" t="s">
        <v>13</v>
      </c>
      <c r="I724" s="24" t="s">
        <v>13</v>
      </c>
      <c r="J724" s="24" t="s">
        <v>13</v>
      </c>
      <c r="K724" s="24" t="s">
        <v>13</v>
      </c>
      <c r="L724" s="24" t="s">
        <v>21</v>
      </c>
      <c r="M724" s="26">
        <v>3</v>
      </c>
      <c r="N724" s="24" t="s">
        <v>434</v>
      </c>
      <c r="O724" s="30">
        <v>12.56</v>
      </c>
      <c r="P724" s="27" t="s">
        <v>13</v>
      </c>
      <c r="Q724" s="29">
        <v>19</v>
      </c>
      <c r="R724" s="24" t="s">
        <v>23</v>
      </c>
      <c r="S724" s="27" t="s">
        <v>20</v>
      </c>
    </row>
    <row r="725" spans="1:19" x14ac:dyDescent="0.2">
      <c r="A725" s="23" t="s">
        <v>424</v>
      </c>
      <c r="B725" s="24" t="s">
        <v>425</v>
      </c>
      <c r="C725" s="25">
        <v>31931</v>
      </c>
      <c r="D725" s="24" t="s">
        <v>13</v>
      </c>
      <c r="E725" s="24" t="s">
        <v>13</v>
      </c>
      <c r="F725" s="24" t="s">
        <v>13</v>
      </c>
      <c r="G725" s="24" t="s">
        <v>13</v>
      </c>
      <c r="H725" s="24" t="s">
        <v>13</v>
      </c>
      <c r="I725" s="24" t="s">
        <v>13</v>
      </c>
      <c r="J725" s="24" t="s">
        <v>13</v>
      </c>
      <c r="K725" s="24" t="s">
        <v>13</v>
      </c>
      <c r="L725" s="24" t="s">
        <v>21</v>
      </c>
      <c r="M725" s="26">
        <v>2</v>
      </c>
      <c r="N725" s="24" t="s">
        <v>434</v>
      </c>
      <c r="O725" s="30">
        <v>12.56</v>
      </c>
      <c r="P725" s="27" t="s">
        <v>13</v>
      </c>
      <c r="Q725" s="29">
        <v>9</v>
      </c>
      <c r="R725" s="24" t="s">
        <v>23</v>
      </c>
      <c r="S725" s="27" t="s">
        <v>20</v>
      </c>
    </row>
    <row r="726" spans="1:19" x14ac:dyDescent="0.2">
      <c r="A726" s="23" t="s">
        <v>424</v>
      </c>
      <c r="B726" s="24" t="s">
        <v>425</v>
      </c>
      <c r="C726" s="25">
        <v>31931</v>
      </c>
      <c r="D726" s="24" t="s">
        <v>13</v>
      </c>
      <c r="E726" s="24" t="s">
        <v>13</v>
      </c>
      <c r="F726" s="24" t="s">
        <v>13</v>
      </c>
      <c r="G726" s="24" t="s">
        <v>13</v>
      </c>
      <c r="H726" s="24" t="s">
        <v>13</v>
      </c>
      <c r="I726" s="24" t="s">
        <v>13</v>
      </c>
      <c r="J726" s="24" t="s">
        <v>13</v>
      </c>
      <c r="K726" s="24" t="s">
        <v>13</v>
      </c>
      <c r="L726" s="24" t="s">
        <v>21</v>
      </c>
      <c r="M726" s="26">
        <v>2</v>
      </c>
      <c r="N726" s="24" t="s">
        <v>434</v>
      </c>
      <c r="O726" s="30">
        <v>12.56</v>
      </c>
      <c r="P726" s="27" t="s">
        <v>13</v>
      </c>
      <c r="Q726" s="29">
        <v>18</v>
      </c>
      <c r="R726" s="24" t="s">
        <v>23</v>
      </c>
      <c r="S726" s="27" t="s">
        <v>20</v>
      </c>
    </row>
    <row r="727" spans="1:19" x14ac:dyDescent="0.2">
      <c r="A727" s="23" t="s">
        <v>424</v>
      </c>
      <c r="B727" s="24" t="s">
        <v>425</v>
      </c>
      <c r="C727" s="25">
        <v>31931</v>
      </c>
      <c r="D727" s="24" t="s">
        <v>13</v>
      </c>
      <c r="E727" s="24" t="s">
        <v>13</v>
      </c>
      <c r="F727" s="24" t="s">
        <v>13</v>
      </c>
      <c r="G727" s="24" t="s">
        <v>13</v>
      </c>
      <c r="H727" s="24" t="s">
        <v>13</v>
      </c>
      <c r="I727" s="24" t="s">
        <v>13</v>
      </c>
      <c r="J727" s="24" t="s">
        <v>13</v>
      </c>
      <c r="K727" s="24" t="s">
        <v>13</v>
      </c>
      <c r="L727" s="24" t="s">
        <v>21</v>
      </c>
      <c r="M727" s="26">
        <v>3</v>
      </c>
      <c r="N727" s="24" t="s">
        <v>434</v>
      </c>
      <c r="O727" s="30">
        <v>12.56</v>
      </c>
      <c r="P727" s="27" t="s">
        <v>13</v>
      </c>
      <c r="Q727" s="29">
        <v>16</v>
      </c>
      <c r="R727" s="24" t="s">
        <v>23</v>
      </c>
      <c r="S727" s="27" t="s">
        <v>20</v>
      </c>
    </row>
    <row r="728" spans="1:19" x14ac:dyDescent="0.2">
      <c r="A728" s="23" t="s">
        <v>424</v>
      </c>
      <c r="B728" s="24" t="s">
        <v>425</v>
      </c>
      <c r="C728" s="25">
        <v>31931</v>
      </c>
      <c r="D728" s="24" t="s">
        <v>13</v>
      </c>
      <c r="E728" s="24" t="s">
        <v>13</v>
      </c>
      <c r="F728" s="24" t="s">
        <v>13</v>
      </c>
      <c r="G728" s="24" t="s">
        <v>13</v>
      </c>
      <c r="H728" s="24" t="s">
        <v>13</v>
      </c>
      <c r="I728" s="24" t="s">
        <v>13</v>
      </c>
      <c r="J728" s="24" t="s">
        <v>13</v>
      </c>
      <c r="K728" s="24" t="s">
        <v>13</v>
      </c>
      <c r="L728" s="24" t="s">
        <v>78</v>
      </c>
      <c r="M728" s="26">
        <v>1</v>
      </c>
      <c r="N728" s="24" t="s">
        <v>428</v>
      </c>
      <c r="O728" s="30" t="s">
        <v>13</v>
      </c>
      <c r="P728" s="28">
        <v>59764</v>
      </c>
      <c r="Q728" s="29">
        <v>35</v>
      </c>
      <c r="R728" s="24" t="s">
        <v>16</v>
      </c>
      <c r="S728" s="27" t="s">
        <v>17</v>
      </c>
    </row>
    <row r="729" spans="1:19" x14ac:dyDescent="0.2">
      <c r="A729" s="23" t="s">
        <v>424</v>
      </c>
      <c r="B729" s="24" t="s">
        <v>425</v>
      </c>
      <c r="C729" s="25">
        <v>31931</v>
      </c>
      <c r="D729" s="24" t="s">
        <v>13</v>
      </c>
      <c r="E729" s="24" t="s">
        <v>13</v>
      </c>
      <c r="F729" s="24" t="s">
        <v>13</v>
      </c>
      <c r="G729" s="24" t="s">
        <v>13</v>
      </c>
      <c r="H729" s="24" t="s">
        <v>13</v>
      </c>
      <c r="I729" s="24" t="s">
        <v>13</v>
      </c>
      <c r="J729" s="24" t="s">
        <v>13</v>
      </c>
      <c r="K729" s="24" t="s">
        <v>13</v>
      </c>
      <c r="L729" s="24" t="s">
        <v>47</v>
      </c>
      <c r="M729" s="26">
        <v>1</v>
      </c>
      <c r="N729" s="24" t="s">
        <v>433</v>
      </c>
      <c r="O729" s="30">
        <v>23.65</v>
      </c>
      <c r="P729" s="27" t="s">
        <v>13</v>
      </c>
      <c r="Q729" s="29">
        <v>18</v>
      </c>
      <c r="R729" s="24" t="s">
        <v>91</v>
      </c>
      <c r="S729" s="27" t="s">
        <v>20</v>
      </c>
    </row>
    <row r="730" spans="1:19" x14ac:dyDescent="0.2">
      <c r="A730" s="23" t="s">
        <v>424</v>
      </c>
      <c r="B730" s="24" t="s">
        <v>425</v>
      </c>
      <c r="C730" s="25">
        <v>31931</v>
      </c>
      <c r="D730" s="24" t="s">
        <v>13</v>
      </c>
      <c r="E730" s="24" t="s">
        <v>13</v>
      </c>
      <c r="F730" s="24" t="s">
        <v>13</v>
      </c>
      <c r="G730" s="24" t="s">
        <v>13</v>
      </c>
      <c r="H730" s="24" t="s">
        <v>13</v>
      </c>
      <c r="I730" s="24" t="s">
        <v>13</v>
      </c>
      <c r="J730" s="24" t="s">
        <v>13</v>
      </c>
      <c r="K730" s="24" t="s">
        <v>13</v>
      </c>
      <c r="L730" s="24" t="s">
        <v>43</v>
      </c>
      <c r="M730" s="26">
        <v>1</v>
      </c>
      <c r="N730" s="24" t="s">
        <v>432</v>
      </c>
      <c r="O730" s="30" t="s">
        <v>13</v>
      </c>
      <c r="P730" s="28">
        <v>51614</v>
      </c>
      <c r="Q730" s="29">
        <v>35</v>
      </c>
      <c r="R730" s="24" t="s">
        <v>16</v>
      </c>
      <c r="S730" s="27" t="s">
        <v>17</v>
      </c>
    </row>
    <row r="731" spans="1:19" x14ac:dyDescent="0.2">
      <c r="A731" s="23" t="s">
        <v>424</v>
      </c>
      <c r="B731" s="24" t="s">
        <v>425</v>
      </c>
      <c r="C731" s="25">
        <v>31931</v>
      </c>
      <c r="D731" s="24" t="s">
        <v>13</v>
      </c>
      <c r="E731" s="24" t="s">
        <v>13</v>
      </c>
      <c r="F731" s="24" t="s">
        <v>13</v>
      </c>
      <c r="G731" s="24" t="s">
        <v>13</v>
      </c>
      <c r="H731" s="24" t="s">
        <v>13</v>
      </c>
      <c r="I731" s="24" t="s">
        <v>13</v>
      </c>
      <c r="J731" s="24" t="s">
        <v>13</v>
      </c>
      <c r="K731" s="24" t="s">
        <v>13</v>
      </c>
      <c r="L731" s="24" t="s">
        <v>14</v>
      </c>
      <c r="M731" s="26">
        <v>1</v>
      </c>
      <c r="N731" s="24" t="s">
        <v>426</v>
      </c>
      <c r="O731" s="30" t="s">
        <v>13</v>
      </c>
      <c r="P731" s="28">
        <v>89749</v>
      </c>
      <c r="Q731" s="29">
        <v>35</v>
      </c>
      <c r="R731" s="24" t="s">
        <v>16</v>
      </c>
      <c r="S731" s="27" t="s">
        <v>17</v>
      </c>
    </row>
    <row r="732" spans="1:19" x14ac:dyDescent="0.2">
      <c r="A732" s="23" t="s">
        <v>424</v>
      </c>
      <c r="B732" s="24" t="s">
        <v>425</v>
      </c>
      <c r="C732" s="25">
        <v>31931</v>
      </c>
      <c r="D732" s="24" t="s">
        <v>13</v>
      </c>
      <c r="E732" s="24" t="s">
        <v>13</v>
      </c>
      <c r="F732" s="24" t="s">
        <v>13</v>
      </c>
      <c r="G732" s="24" t="s">
        <v>13</v>
      </c>
      <c r="H732" s="24" t="s">
        <v>13</v>
      </c>
      <c r="I732" s="24" t="s">
        <v>13</v>
      </c>
      <c r="J732" s="24" t="s">
        <v>13</v>
      </c>
      <c r="K732" s="24" t="s">
        <v>13</v>
      </c>
      <c r="L732" s="24" t="s">
        <v>76</v>
      </c>
      <c r="M732" s="26">
        <v>1</v>
      </c>
      <c r="N732" s="24" t="s">
        <v>435</v>
      </c>
      <c r="O732" s="30">
        <v>12.56</v>
      </c>
      <c r="P732" s="27" t="s">
        <v>13</v>
      </c>
      <c r="Q732" s="29">
        <v>12</v>
      </c>
      <c r="R732" s="24" t="s">
        <v>26</v>
      </c>
      <c r="S732" s="27" t="s">
        <v>20</v>
      </c>
    </row>
    <row r="733" spans="1:19" x14ac:dyDescent="0.2">
      <c r="A733" s="23" t="s">
        <v>424</v>
      </c>
      <c r="B733" s="24" t="s">
        <v>425</v>
      </c>
      <c r="C733" s="25">
        <v>31931</v>
      </c>
      <c r="D733" s="24" t="s">
        <v>13</v>
      </c>
      <c r="E733" s="24" t="s">
        <v>13</v>
      </c>
      <c r="F733" s="24" t="s">
        <v>13</v>
      </c>
      <c r="G733" s="24" t="s">
        <v>13</v>
      </c>
      <c r="H733" s="24" t="s">
        <v>13</v>
      </c>
      <c r="I733" s="24" t="s">
        <v>13</v>
      </c>
      <c r="J733" s="24" t="s">
        <v>13</v>
      </c>
      <c r="K733" s="24" t="s">
        <v>13</v>
      </c>
      <c r="L733" s="24" t="s">
        <v>76</v>
      </c>
      <c r="M733" s="26">
        <v>1</v>
      </c>
      <c r="N733" s="24" t="s">
        <v>435</v>
      </c>
      <c r="O733" s="30">
        <v>12.56</v>
      </c>
      <c r="P733" s="27" t="s">
        <v>13</v>
      </c>
      <c r="Q733" s="29">
        <v>3</v>
      </c>
      <c r="R733" s="24" t="s">
        <v>26</v>
      </c>
      <c r="S733" s="27" t="s">
        <v>20</v>
      </c>
    </row>
    <row r="734" spans="1:19" x14ac:dyDescent="0.2">
      <c r="A734" s="23" t="s">
        <v>424</v>
      </c>
      <c r="B734" s="24" t="s">
        <v>425</v>
      </c>
      <c r="C734" s="25">
        <v>31931</v>
      </c>
      <c r="D734" s="24" t="s">
        <v>13</v>
      </c>
      <c r="E734" s="24" t="s">
        <v>13</v>
      </c>
      <c r="F734" s="24" t="s">
        <v>13</v>
      </c>
      <c r="G734" s="24" t="s">
        <v>13</v>
      </c>
      <c r="H734" s="24" t="s">
        <v>13</v>
      </c>
      <c r="I734" s="24" t="s">
        <v>13</v>
      </c>
      <c r="J734" s="24" t="s">
        <v>13</v>
      </c>
      <c r="K734" s="24" t="s">
        <v>13</v>
      </c>
      <c r="L734" s="24" t="s">
        <v>18</v>
      </c>
      <c r="M734" s="26">
        <v>3</v>
      </c>
      <c r="N734" s="24" t="s">
        <v>429</v>
      </c>
      <c r="O734" s="30" t="s">
        <v>13</v>
      </c>
      <c r="P734" s="28">
        <v>54330</v>
      </c>
      <c r="Q734" s="29">
        <v>35</v>
      </c>
      <c r="R734" s="24" t="s">
        <v>16</v>
      </c>
      <c r="S734" s="27" t="s">
        <v>17</v>
      </c>
    </row>
    <row r="735" spans="1:19" x14ac:dyDescent="0.2">
      <c r="A735" s="15" t="s">
        <v>436</v>
      </c>
      <c r="B735" s="16" t="s">
        <v>437</v>
      </c>
      <c r="C735" s="17">
        <v>16359</v>
      </c>
      <c r="D735" s="18">
        <v>124</v>
      </c>
      <c r="E735" s="18">
        <v>3.1</v>
      </c>
      <c r="F735" s="18">
        <v>255</v>
      </c>
      <c r="G735" s="18">
        <v>6.38</v>
      </c>
      <c r="H735" s="18">
        <v>96</v>
      </c>
      <c r="I735" s="18">
        <v>2.4</v>
      </c>
      <c r="J735" s="18">
        <v>351</v>
      </c>
      <c r="K735" s="18">
        <v>8.7799999999999994</v>
      </c>
      <c r="L735" s="16"/>
      <c r="M735" s="19">
        <v>14</v>
      </c>
      <c r="N735" s="16"/>
      <c r="O735" s="20">
        <v>19.720770000000002</v>
      </c>
      <c r="P735" s="21">
        <v>71126</v>
      </c>
      <c r="Q735" s="18">
        <v>25.071429999999999</v>
      </c>
      <c r="R735" s="16"/>
      <c r="S735" s="22"/>
    </row>
    <row r="736" spans="1:19" x14ac:dyDescent="0.2">
      <c r="A736" s="23" t="s">
        <v>436</v>
      </c>
      <c r="B736" s="24" t="s">
        <v>437</v>
      </c>
      <c r="C736" s="25">
        <v>16359</v>
      </c>
      <c r="D736" s="24" t="s">
        <v>13</v>
      </c>
      <c r="E736" s="24" t="s">
        <v>13</v>
      </c>
      <c r="F736" s="24" t="s">
        <v>13</v>
      </c>
      <c r="G736" s="24" t="s">
        <v>13</v>
      </c>
      <c r="H736" s="24" t="s">
        <v>13</v>
      </c>
      <c r="I736" s="24" t="s">
        <v>13</v>
      </c>
      <c r="J736" s="24" t="s">
        <v>13</v>
      </c>
      <c r="K736" s="24" t="s">
        <v>13</v>
      </c>
      <c r="L736" s="24" t="s">
        <v>32</v>
      </c>
      <c r="M736" s="26">
        <v>1</v>
      </c>
      <c r="N736" s="24" t="s">
        <v>442</v>
      </c>
      <c r="O736" s="30">
        <v>20.89</v>
      </c>
      <c r="P736" s="27" t="s">
        <v>13</v>
      </c>
      <c r="Q736" s="29">
        <v>15</v>
      </c>
      <c r="R736" s="24" t="s">
        <v>37</v>
      </c>
      <c r="S736" s="27" t="s">
        <v>20</v>
      </c>
    </row>
    <row r="737" spans="1:19" x14ac:dyDescent="0.2">
      <c r="A737" s="23" t="s">
        <v>436</v>
      </c>
      <c r="B737" s="24" t="s">
        <v>437</v>
      </c>
      <c r="C737" s="25">
        <v>16359</v>
      </c>
      <c r="D737" s="24" t="s">
        <v>13</v>
      </c>
      <c r="E737" s="24" t="s">
        <v>13</v>
      </c>
      <c r="F737" s="24" t="s">
        <v>13</v>
      </c>
      <c r="G737" s="24" t="s">
        <v>13</v>
      </c>
      <c r="H737" s="24" t="s">
        <v>13</v>
      </c>
      <c r="I737" s="24" t="s">
        <v>13</v>
      </c>
      <c r="J737" s="24" t="s">
        <v>13</v>
      </c>
      <c r="K737" s="24" t="s">
        <v>13</v>
      </c>
      <c r="L737" s="24" t="s">
        <v>38</v>
      </c>
      <c r="M737" s="26">
        <v>1</v>
      </c>
      <c r="N737" s="24" t="s">
        <v>440</v>
      </c>
      <c r="O737" s="30">
        <v>22.44</v>
      </c>
      <c r="P737" s="27" t="s">
        <v>13</v>
      </c>
      <c r="Q737" s="29">
        <v>35</v>
      </c>
      <c r="R737" s="24" t="s">
        <v>16</v>
      </c>
      <c r="S737" s="27" t="s">
        <v>20</v>
      </c>
    </row>
    <row r="738" spans="1:19" x14ac:dyDescent="0.2">
      <c r="A738" s="23" t="s">
        <v>436</v>
      </c>
      <c r="B738" s="24" t="s">
        <v>437</v>
      </c>
      <c r="C738" s="25">
        <v>16359</v>
      </c>
      <c r="D738" s="24" t="s">
        <v>13</v>
      </c>
      <c r="E738" s="24" t="s">
        <v>13</v>
      </c>
      <c r="F738" s="24" t="s">
        <v>13</v>
      </c>
      <c r="G738" s="24" t="s">
        <v>13</v>
      </c>
      <c r="H738" s="24" t="s">
        <v>13</v>
      </c>
      <c r="I738" s="24" t="s">
        <v>13</v>
      </c>
      <c r="J738" s="24" t="s">
        <v>13</v>
      </c>
      <c r="K738" s="24" t="s">
        <v>13</v>
      </c>
      <c r="L738" s="24" t="s">
        <v>21</v>
      </c>
      <c r="M738" s="26">
        <v>1</v>
      </c>
      <c r="N738" s="24" t="s">
        <v>41</v>
      </c>
      <c r="O738" s="30">
        <v>18</v>
      </c>
      <c r="P738" s="27" t="s">
        <v>13</v>
      </c>
      <c r="Q738" s="29">
        <v>19</v>
      </c>
      <c r="R738" s="24" t="s">
        <v>23</v>
      </c>
      <c r="S738" s="27" t="s">
        <v>20</v>
      </c>
    </row>
    <row r="739" spans="1:19" x14ac:dyDescent="0.2">
      <c r="A739" s="23" t="s">
        <v>436</v>
      </c>
      <c r="B739" s="24" t="s">
        <v>437</v>
      </c>
      <c r="C739" s="25">
        <v>16359</v>
      </c>
      <c r="D739" s="24" t="s">
        <v>13</v>
      </c>
      <c r="E739" s="24" t="s">
        <v>13</v>
      </c>
      <c r="F739" s="24" t="s">
        <v>13</v>
      </c>
      <c r="G739" s="24" t="s">
        <v>13</v>
      </c>
      <c r="H739" s="24" t="s">
        <v>13</v>
      </c>
      <c r="I739" s="24" t="s">
        <v>13</v>
      </c>
      <c r="J739" s="24" t="s">
        <v>13</v>
      </c>
      <c r="K739" s="24" t="s">
        <v>13</v>
      </c>
      <c r="L739" s="24" t="s">
        <v>21</v>
      </c>
      <c r="M739" s="26">
        <v>1</v>
      </c>
      <c r="N739" s="24" t="s">
        <v>40</v>
      </c>
      <c r="O739" s="30">
        <v>14</v>
      </c>
      <c r="P739" s="27" t="s">
        <v>13</v>
      </c>
      <c r="Q739" s="29">
        <v>19</v>
      </c>
      <c r="R739" s="24" t="s">
        <v>23</v>
      </c>
      <c r="S739" s="27" t="s">
        <v>20</v>
      </c>
    </row>
    <row r="740" spans="1:19" x14ac:dyDescent="0.2">
      <c r="A740" s="23" t="s">
        <v>436</v>
      </c>
      <c r="B740" s="24" t="s">
        <v>437</v>
      </c>
      <c r="C740" s="25">
        <v>16359</v>
      </c>
      <c r="D740" s="24" t="s">
        <v>13</v>
      </c>
      <c r="E740" s="24" t="s">
        <v>13</v>
      </c>
      <c r="F740" s="24" t="s">
        <v>13</v>
      </c>
      <c r="G740" s="24" t="s">
        <v>13</v>
      </c>
      <c r="H740" s="24" t="s">
        <v>13</v>
      </c>
      <c r="I740" s="24" t="s">
        <v>13</v>
      </c>
      <c r="J740" s="24" t="s">
        <v>13</v>
      </c>
      <c r="K740" s="24" t="s">
        <v>13</v>
      </c>
      <c r="L740" s="24" t="s">
        <v>21</v>
      </c>
      <c r="M740" s="26">
        <v>1</v>
      </c>
      <c r="N740" s="24" t="s">
        <v>443</v>
      </c>
      <c r="O740" s="30">
        <v>14</v>
      </c>
      <c r="P740" s="27" t="s">
        <v>13</v>
      </c>
      <c r="Q740" s="29">
        <v>19</v>
      </c>
      <c r="R740" s="24" t="s">
        <v>23</v>
      </c>
      <c r="S740" s="27" t="s">
        <v>20</v>
      </c>
    </row>
    <row r="741" spans="1:19" x14ac:dyDescent="0.2">
      <c r="A741" s="23" t="s">
        <v>436</v>
      </c>
      <c r="B741" s="24" t="s">
        <v>437</v>
      </c>
      <c r="C741" s="25">
        <v>16359</v>
      </c>
      <c r="D741" s="24" t="s">
        <v>13</v>
      </c>
      <c r="E741" s="24" t="s">
        <v>13</v>
      </c>
      <c r="F741" s="24" t="s">
        <v>13</v>
      </c>
      <c r="G741" s="24" t="s">
        <v>13</v>
      </c>
      <c r="H741" s="24" t="s">
        <v>13</v>
      </c>
      <c r="I741" s="24" t="s">
        <v>13</v>
      </c>
      <c r="J741" s="24" t="s">
        <v>13</v>
      </c>
      <c r="K741" s="24" t="s">
        <v>13</v>
      </c>
      <c r="L741" s="24" t="s">
        <v>78</v>
      </c>
      <c r="M741" s="26">
        <v>1</v>
      </c>
      <c r="N741" s="24" t="s">
        <v>438</v>
      </c>
      <c r="O741" s="30">
        <v>22.69</v>
      </c>
      <c r="P741" s="27" t="s">
        <v>13</v>
      </c>
      <c r="Q741" s="29">
        <v>35</v>
      </c>
      <c r="R741" s="24" t="s">
        <v>37</v>
      </c>
      <c r="S741" s="27" t="s">
        <v>20</v>
      </c>
    </row>
    <row r="742" spans="1:19" x14ac:dyDescent="0.2">
      <c r="A742" s="23" t="s">
        <v>436</v>
      </c>
      <c r="B742" s="24" t="s">
        <v>437</v>
      </c>
      <c r="C742" s="25">
        <v>16359</v>
      </c>
      <c r="D742" s="24" t="s">
        <v>13</v>
      </c>
      <c r="E742" s="24" t="s">
        <v>13</v>
      </c>
      <c r="F742" s="24" t="s">
        <v>13</v>
      </c>
      <c r="G742" s="24" t="s">
        <v>13</v>
      </c>
      <c r="H742" s="24" t="s">
        <v>13</v>
      </c>
      <c r="I742" s="24" t="s">
        <v>13</v>
      </c>
      <c r="J742" s="24" t="s">
        <v>13</v>
      </c>
      <c r="K742" s="24" t="s">
        <v>13</v>
      </c>
      <c r="L742" s="24" t="s">
        <v>47</v>
      </c>
      <c r="M742" s="26">
        <v>1</v>
      </c>
      <c r="N742" s="24" t="s">
        <v>439</v>
      </c>
      <c r="O742" s="30">
        <v>22.64</v>
      </c>
      <c r="P742" s="27" t="s">
        <v>13</v>
      </c>
      <c r="Q742" s="29">
        <v>19</v>
      </c>
      <c r="R742" s="24" t="s">
        <v>16</v>
      </c>
      <c r="S742" s="27" t="s">
        <v>20</v>
      </c>
    </row>
    <row r="743" spans="1:19" x14ac:dyDescent="0.2">
      <c r="A743" s="23" t="s">
        <v>436</v>
      </c>
      <c r="B743" s="24" t="s">
        <v>437</v>
      </c>
      <c r="C743" s="25">
        <v>16359</v>
      </c>
      <c r="D743" s="24" t="s">
        <v>13</v>
      </c>
      <c r="E743" s="24" t="s">
        <v>13</v>
      </c>
      <c r="F743" s="24" t="s">
        <v>13</v>
      </c>
      <c r="G743" s="24" t="s">
        <v>13</v>
      </c>
      <c r="H743" s="24" t="s">
        <v>13</v>
      </c>
      <c r="I743" s="24" t="s">
        <v>13</v>
      </c>
      <c r="J743" s="24" t="s">
        <v>13</v>
      </c>
      <c r="K743" s="24" t="s">
        <v>13</v>
      </c>
      <c r="L743" s="24" t="s">
        <v>14</v>
      </c>
      <c r="M743" s="26">
        <v>1</v>
      </c>
      <c r="N743" s="24" t="s">
        <v>15</v>
      </c>
      <c r="O743" s="30" t="s">
        <v>13</v>
      </c>
      <c r="P743" s="28">
        <v>71126</v>
      </c>
      <c r="Q743" s="29">
        <v>35</v>
      </c>
      <c r="R743" s="24" t="s">
        <v>16</v>
      </c>
      <c r="S743" s="27" t="s">
        <v>17</v>
      </c>
    </row>
    <row r="744" spans="1:19" x14ac:dyDescent="0.2">
      <c r="A744" s="23" t="s">
        <v>436</v>
      </c>
      <c r="B744" s="24" t="s">
        <v>437</v>
      </c>
      <c r="C744" s="25">
        <v>16359</v>
      </c>
      <c r="D744" s="24" t="s">
        <v>13</v>
      </c>
      <c r="E744" s="24" t="s">
        <v>13</v>
      </c>
      <c r="F744" s="24" t="s">
        <v>13</v>
      </c>
      <c r="G744" s="24" t="s">
        <v>13</v>
      </c>
      <c r="H744" s="24" t="s">
        <v>13</v>
      </c>
      <c r="I744" s="24" t="s">
        <v>13</v>
      </c>
      <c r="J744" s="24" t="s">
        <v>13</v>
      </c>
      <c r="K744" s="24" t="s">
        <v>13</v>
      </c>
      <c r="L744" s="24" t="s">
        <v>24</v>
      </c>
      <c r="M744" s="26">
        <v>1</v>
      </c>
      <c r="N744" s="24" t="s">
        <v>25</v>
      </c>
      <c r="O744" s="30">
        <v>19</v>
      </c>
      <c r="P744" s="27" t="s">
        <v>13</v>
      </c>
      <c r="Q744" s="29">
        <v>15</v>
      </c>
      <c r="R744" s="24" t="s">
        <v>23</v>
      </c>
      <c r="S744" s="27" t="s">
        <v>20</v>
      </c>
    </row>
    <row r="745" spans="1:19" x14ac:dyDescent="0.2">
      <c r="A745" s="23" t="s">
        <v>436</v>
      </c>
      <c r="B745" s="24" t="s">
        <v>437</v>
      </c>
      <c r="C745" s="25">
        <v>16359</v>
      </c>
      <c r="D745" s="24" t="s">
        <v>13</v>
      </c>
      <c r="E745" s="24" t="s">
        <v>13</v>
      </c>
      <c r="F745" s="24" t="s">
        <v>13</v>
      </c>
      <c r="G745" s="24" t="s">
        <v>13</v>
      </c>
      <c r="H745" s="24" t="s">
        <v>13</v>
      </c>
      <c r="I745" s="24" t="s">
        <v>13</v>
      </c>
      <c r="J745" s="24" t="s">
        <v>13</v>
      </c>
      <c r="K745" s="24" t="s">
        <v>13</v>
      </c>
      <c r="L745" s="24" t="s">
        <v>45</v>
      </c>
      <c r="M745" s="26">
        <v>1</v>
      </c>
      <c r="N745" s="24" t="s">
        <v>73</v>
      </c>
      <c r="O745" s="30">
        <v>21.98</v>
      </c>
      <c r="P745" s="27" t="s">
        <v>13</v>
      </c>
      <c r="Q745" s="29">
        <v>35</v>
      </c>
      <c r="R745" s="24" t="s">
        <v>16</v>
      </c>
      <c r="S745" s="27" t="s">
        <v>20</v>
      </c>
    </row>
    <row r="746" spans="1:19" x14ac:dyDescent="0.2">
      <c r="A746" s="23" t="s">
        <v>436</v>
      </c>
      <c r="B746" s="24" t="s">
        <v>437</v>
      </c>
      <c r="C746" s="25">
        <v>16359</v>
      </c>
      <c r="D746" s="24" t="s">
        <v>13</v>
      </c>
      <c r="E746" s="24" t="s">
        <v>13</v>
      </c>
      <c r="F746" s="24" t="s">
        <v>13</v>
      </c>
      <c r="G746" s="24" t="s">
        <v>13</v>
      </c>
      <c r="H746" s="24" t="s">
        <v>13</v>
      </c>
      <c r="I746" s="24" t="s">
        <v>13</v>
      </c>
      <c r="J746" s="24" t="s">
        <v>13</v>
      </c>
      <c r="K746" s="24" t="s">
        <v>13</v>
      </c>
      <c r="L746" s="24" t="s">
        <v>76</v>
      </c>
      <c r="M746" s="26">
        <v>1</v>
      </c>
      <c r="N746" s="24" t="s">
        <v>129</v>
      </c>
      <c r="O746" s="30">
        <v>12.25</v>
      </c>
      <c r="P746" s="27" t="s">
        <v>13</v>
      </c>
      <c r="Q746" s="29">
        <v>9</v>
      </c>
      <c r="R746" s="24" t="s">
        <v>26</v>
      </c>
      <c r="S746" s="27" t="s">
        <v>20</v>
      </c>
    </row>
    <row r="747" spans="1:19" x14ac:dyDescent="0.2">
      <c r="A747" s="23" t="s">
        <v>436</v>
      </c>
      <c r="B747" s="24" t="s">
        <v>437</v>
      </c>
      <c r="C747" s="25">
        <v>16359</v>
      </c>
      <c r="D747" s="24" t="s">
        <v>13</v>
      </c>
      <c r="E747" s="24" t="s">
        <v>13</v>
      </c>
      <c r="F747" s="24" t="s">
        <v>13</v>
      </c>
      <c r="G747" s="24" t="s">
        <v>13</v>
      </c>
      <c r="H747" s="24" t="s">
        <v>13</v>
      </c>
      <c r="I747" s="24" t="s">
        <v>13</v>
      </c>
      <c r="J747" s="24" t="s">
        <v>13</v>
      </c>
      <c r="K747" s="24" t="s">
        <v>13</v>
      </c>
      <c r="L747" s="24" t="s">
        <v>51</v>
      </c>
      <c r="M747" s="26">
        <v>1</v>
      </c>
      <c r="N747" s="24" t="s">
        <v>441</v>
      </c>
      <c r="O747" s="30">
        <v>21.98</v>
      </c>
      <c r="P747" s="27" t="s">
        <v>13</v>
      </c>
      <c r="Q747" s="29">
        <v>35</v>
      </c>
      <c r="R747" s="24" t="s">
        <v>16</v>
      </c>
      <c r="S747" s="27" t="s">
        <v>20</v>
      </c>
    </row>
    <row r="748" spans="1:19" x14ac:dyDescent="0.2">
      <c r="A748" s="23" t="s">
        <v>436</v>
      </c>
      <c r="B748" s="24" t="s">
        <v>437</v>
      </c>
      <c r="C748" s="25">
        <v>16359</v>
      </c>
      <c r="D748" s="24" t="s">
        <v>13</v>
      </c>
      <c r="E748" s="24" t="s">
        <v>13</v>
      </c>
      <c r="F748" s="24" t="s">
        <v>13</v>
      </c>
      <c r="G748" s="24" t="s">
        <v>13</v>
      </c>
      <c r="H748" s="24" t="s">
        <v>13</v>
      </c>
      <c r="I748" s="24" t="s">
        <v>13</v>
      </c>
      <c r="J748" s="24" t="s">
        <v>13</v>
      </c>
      <c r="K748" s="24" t="s">
        <v>13</v>
      </c>
      <c r="L748" s="24" t="s">
        <v>18</v>
      </c>
      <c r="M748" s="26">
        <v>1</v>
      </c>
      <c r="N748" s="24" t="s">
        <v>53</v>
      </c>
      <c r="O748" s="30">
        <v>23.81</v>
      </c>
      <c r="P748" s="27" t="s">
        <v>13</v>
      </c>
      <c r="Q748" s="29">
        <v>35</v>
      </c>
      <c r="R748" s="24" t="s">
        <v>37</v>
      </c>
      <c r="S748" s="27" t="s">
        <v>20</v>
      </c>
    </row>
    <row r="749" spans="1:19" x14ac:dyDescent="0.2">
      <c r="A749" s="23" t="s">
        <v>436</v>
      </c>
      <c r="B749" s="24" t="s">
        <v>437</v>
      </c>
      <c r="C749" s="25">
        <v>16359</v>
      </c>
      <c r="D749" s="24" t="s">
        <v>13</v>
      </c>
      <c r="E749" s="24" t="s">
        <v>13</v>
      </c>
      <c r="F749" s="24" t="s">
        <v>13</v>
      </c>
      <c r="G749" s="24" t="s">
        <v>13</v>
      </c>
      <c r="H749" s="24" t="s">
        <v>13</v>
      </c>
      <c r="I749" s="24" t="s">
        <v>13</v>
      </c>
      <c r="J749" s="24" t="s">
        <v>13</v>
      </c>
      <c r="K749" s="24" t="s">
        <v>13</v>
      </c>
      <c r="L749" s="24" t="s">
        <v>18</v>
      </c>
      <c r="M749" s="26">
        <v>1</v>
      </c>
      <c r="N749" s="24" t="s">
        <v>151</v>
      </c>
      <c r="O749" s="30">
        <v>22.69</v>
      </c>
      <c r="P749" s="27" t="s">
        <v>13</v>
      </c>
      <c r="Q749" s="29">
        <v>26</v>
      </c>
      <c r="R749" s="24" t="s">
        <v>37</v>
      </c>
      <c r="S749" s="27" t="s">
        <v>20</v>
      </c>
    </row>
    <row r="750" spans="1:19" x14ac:dyDescent="0.2">
      <c r="A750" s="15" t="s">
        <v>178</v>
      </c>
      <c r="B750" s="16" t="s">
        <v>179</v>
      </c>
      <c r="C750" s="17">
        <v>11147</v>
      </c>
      <c r="D750" s="18">
        <v>121</v>
      </c>
      <c r="E750" s="18">
        <v>3.03</v>
      </c>
      <c r="F750" s="18">
        <v>121</v>
      </c>
      <c r="G750" s="18">
        <v>3.03</v>
      </c>
      <c r="H750" s="18">
        <v>92</v>
      </c>
      <c r="I750" s="18">
        <v>2.2999999999999998</v>
      </c>
      <c r="J750" s="18">
        <v>213</v>
      </c>
      <c r="K750" s="18">
        <v>5.33</v>
      </c>
      <c r="L750" s="16"/>
      <c r="M750" s="19">
        <v>11</v>
      </c>
      <c r="N750" s="16"/>
      <c r="O750" s="20">
        <v>16.41714</v>
      </c>
      <c r="P750" s="21">
        <v>55580.333330000001</v>
      </c>
      <c r="Q750" s="18">
        <v>20.100000000000001</v>
      </c>
      <c r="R750" s="16"/>
      <c r="S750" s="22"/>
    </row>
    <row r="751" spans="1:19" x14ac:dyDescent="0.2">
      <c r="A751" s="23" t="s">
        <v>178</v>
      </c>
      <c r="B751" s="24" t="s">
        <v>179</v>
      </c>
      <c r="C751" s="25">
        <v>11147</v>
      </c>
      <c r="D751" s="24" t="s">
        <v>13</v>
      </c>
      <c r="E751" s="24" t="s">
        <v>13</v>
      </c>
      <c r="F751" s="24" t="s">
        <v>13</v>
      </c>
      <c r="G751" s="24" t="s">
        <v>13</v>
      </c>
      <c r="H751" s="24" t="s">
        <v>13</v>
      </c>
      <c r="I751" s="24" t="s">
        <v>13</v>
      </c>
      <c r="J751" s="24" t="s">
        <v>13</v>
      </c>
      <c r="K751" s="24" t="s">
        <v>13</v>
      </c>
      <c r="L751" s="24" t="s">
        <v>38</v>
      </c>
      <c r="M751" s="26">
        <v>1</v>
      </c>
      <c r="N751" s="24" t="s">
        <v>38</v>
      </c>
      <c r="O751" s="30" t="s">
        <v>13</v>
      </c>
      <c r="P751" s="28">
        <v>59241</v>
      </c>
      <c r="Q751" s="29">
        <v>35</v>
      </c>
      <c r="R751" s="24" t="s">
        <v>16</v>
      </c>
      <c r="S751" s="27" t="s">
        <v>17</v>
      </c>
    </row>
    <row r="752" spans="1:19" x14ac:dyDescent="0.2">
      <c r="A752" s="23" t="s">
        <v>178</v>
      </c>
      <c r="B752" s="24" t="s">
        <v>179</v>
      </c>
      <c r="C752" s="25">
        <v>11147</v>
      </c>
      <c r="D752" s="24" t="s">
        <v>13</v>
      </c>
      <c r="E752" s="24" t="s">
        <v>13</v>
      </c>
      <c r="F752" s="24" t="s">
        <v>13</v>
      </c>
      <c r="G752" s="24" t="s">
        <v>13</v>
      </c>
      <c r="H752" s="24" t="s">
        <v>13</v>
      </c>
      <c r="I752" s="24" t="s">
        <v>13</v>
      </c>
      <c r="J752" s="24" t="s">
        <v>13</v>
      </c>
      <c r="K752" s="24" t="s">
        <v>13</v>
      </c>
      <c r="L752" s="24" t="s">
        <v>21</v>
      </c>
      <c r="M752" s="26">
        <v>1</v>
      </c>
      <c r="N752" s="24" t="s">
        <v>182</v>
      </c>
      <c r="O752" s="30">
        <v>15.52</v>
      </c>
      <c r="P752" s="27" t="s">
        <v>13</v>
      </c>
      <c r="Q752" s="29">
        <v>17</v>
      </c>
      <c r="R752" s="24" t="s">
        <v>23</v>
      </c>
      <c r="S752" s="27" t="s">
        <v>20</v>
      </c>
    </row>
    <row r="753" spans="1:19" x14ac:dyDescent="0.2">
      <c r="A753" s="23" t="s">
        <v>178</v>
      </c>
      <c r="B753" s="24" t="s">
        <v>179</v>
      </c>
      <c r="C753" s="25">
        <v>11147</v>
      </c>
      <c r="D753" s="24" t="s">
        <v>13</v>
      </c>
      <c r="E753" s="24" t="s">
        <v>13</v>
      </c>
      <c r="F753" s="24" t="s">
        <v>13</v>
      </c>
      <c r="G753" s="24" t="s">
        <v>13</v>
      </c>
      <c r="H753" s="24" t="s">
        <v>13</v>
      </c>
      <c r="I753" s="24" t="s">
        <v>13</v>
      </c>
      <c r="J753" s="24" t="s">
        <v>13</v>
      </c>
      <c r="K753" s="24" t="s">
        <v>13</v>
      </c>
      <c r="L753" s="24" t="s">
        <v>21</v>
      </c>
      <c r="M753" s="26">
        <v>1</v>
      </c>
      <c r="N753" s="24" t="s">
        <v>182</v>
      </c>
      <c r="O753" s="30">
        <v>14.49</v>
      </c>
      <c r="P753" s="27" t="s">
        <v>13</v>
      </c>
      <c r="Q753" s="29">
        <v>12</v>
      </c>
      <c r="R753" s="24" t="s">
        <v>23</v>
      </c>
      <c r="S753" s="27" t="s">
        <v>20</v>
      </c>
    </row>
    <row r="754" spans="1:19" x14ac:dyDescent="0.2">
      <c r="A754" s="23" t="s">
        <v>178</v>
      </c>
      <c r="B754" s="24" t="s">
        <v>179</v>
      </c>
      <c r="C754" s="25">
        <v>11147</v>
      </c>
      <c r="D754" s="24" t="s">
        <v>13</v>
      </c>
      <c r="E754" s="24" t="s">
        <v>13</v>
      </c>
      <c r="F754" s="24" t="s">
        <v>13</v>
      </c>
      <c r="G754" s="24" t="s">
        <v>13</v>
      </c>
      <c r="H754" s="24" t="s">
        <v>13</v>
      </c>
      <c r="I754" s="24" t="s">
        <v>13</v>
      </c>
      <c r="J754" s="24" t="s">
        <v>13</v>
      </c>
      <c r="K754" s="24" t="s">
        <v>13</v>
      </c>
      <c r="L754" s="24" t="s">
        <v>21</v>
      </c>
      <c r="M754" s="26">
        <v>2</v>
      </c>
      <c r="N754" s="24" t="s">
        <v>182</v>
      </c>
      <c r="O754" s="30">
        <v>14</v>
      </c>
      <c r="P754" s="27" t="s">
        <v>13</v>
      </c>
      <c r="Q754" s="29">
        <v>12</v>
      </c>
      <c r="R754" s="24" t="s">
        <v>23</v>
      </c>
      <c r="S754" s="27" t="s">
        <v>20</v>
      </c>
    </row>
    <row r="755" spans="1:19" x14ac:dyDescent="0.2">
      <c r="A755" s="23" t="s">
        <v>178</v>
      </c>
      <c r="B755" s="24" t="s">
        <v>179</v>
      </c>
      <c r="C755" s="25">
        <v>11147</v>
      </c>
      <c r="D755" s="24" t="s">
        <v>13</v>
      </c>
      <c r="E755" s="24" t="s">
        <v>13</v>
      </c>
      <c r="F755" s="24" t="s">
        <v>13</v>
      </c>
      <c r="G755" s="24" t="s">
        <v>13</v>
      </c>
      <c r="H755" s="24" t="s">
        <v>13</v>
      </c>
      <c r="I755" s="24" t="s">
        <v>13</v>
      </c>
      <c r="J755" s="24" t="s">
        <v>13</v>
      </c>
      <c r="K755" s="24" t="s">
        <v>13</v>
      </c>
      <c r="L755" s="24" t="s">
        <v>21</v>
      </c>
      <c r="M755" s="26">
        <v>1</v>
      </c>
      <c r="N755" s="24" t="s">
        <v>182</v>
      </c>
      <c r="O755" s="30">
        <v>14</v>
      </c>
      <c r="P755" s="27" t="s">
        <v>13</v>
      </c>
      <c r="Q755" s="29">
        <v>3</v>
      </c>
      <c r="R755" s="24" t="s">
        <v>23</v>
      </c>
      <c r="S755" s="27" t="s">
        <v>20</v>
      </c>
    </row>
    <row r="756" spans="1:19" x14ac:dyDescent="0.2">
      <c r="A756" s="23" t="s">
        <v>178</v>
      </c>
      <c r="B756" s="24" t="s">
        <v>179</v>
      </c>
      <c r="C756" s="25">
        <v>11147</v>
      </c>
      <c r="D756" s="24" t="s">
        <v>13</v>
      </c>
      <c r="E756" s="24" t="s">
        <v>13</v>
      </c>
      <c r="F756" s="24" t="s">
        <v>13</v>
      </c>
      <c r="G756" s="24" t="s">
        <v>13</v>
      </c>
      <c r="H756" s="24" t="s">
        <v>13</v>
      </c>
      <c r="I756" s="24" t="s">
        <v>13</v>
      </c>
      <c r="J756" s="24" t="s">
        <v>13</v>
      </c>
      <c r="K756" s="24" t="s">
        <v>13</v>
      </c>
      <c r="L756" s="24" t="s">
        <v>21</v>
      </c>
      <c r="M756" s="26">
        <v>1</v>
      </c>
      <c r="N756" s="24" t="s">
        <v>182</v>
      </c>
      <c r="O756" s="30">
        <v>15.52</v>
      </c>
      <c r="P756" s="27" t="s">
        <v>13</v>
      </c>
      <c r="Q756" s="29">
        <v>17</v>
      </c>
      <c r="R756" s="24" t="s">
        <v>23</v>
      </c>
      <c r="S756" s="27" t="s">
        <v>20</v>
      </c>
    </row>
    <row r="757" spans="1:19" x14ac:dyDescent="0.2">
      <c r="A757" s="23" t="s">
        <v>178</v>
      </c>
      <c r="B757" s="24" t="s">
        <v>179</v>
      </c>
      <c r="C757" s="25">
        <v>11147</v>
      </c>
      <c r="D757" s="24" t="s">
        <v>13</v>
      </c>
      <c r="E757" s="24" t="s">
        <v>13</v>
      </c>
      <c r="F757" s="24" t="s">
        <v>13</v>
      </c>
      <c r="G757" s="24" t="s">
        <v>13</v>
      </c>
      <c r="H757" s="24" t="s">
        <v>13</v>
      </c>
      <c r="I757" s="24" t="s">
        <v>13</v>
      </c>
      <c r="J757" s="24" t="s">
        <v>13</v>
      </c>
      <c r="K757" s="24" t="s">
        <v>13</v>
      </c>
      <c r="L757" s="24" t="s">
        <v>30</v>
      </c>
      <c r="M757" s="26">
        <v>1</v>
      </c>
      <c r="N757" s="24" t="s">
        <v>183</v>
      </c>
      <c r="O757" s="30">
        <v>25.87</v>
      </c>
      <c r="P757" s="27" t="s">
        <v>13</v>
      </c>
      <c r="Q757" s="29">
        <v>19</v>
      </c>
      <c r="R757" s="24" t="s">
        <v>37</v>
      </c>
      <c r="S757" s="27" t="s">
        <v>20</v>
      </c>
    </row>
    <row r="758" spans="1:19" x14ac:dyDescent="0.2">
      <c r="A758" s="23" t="s">
        <v>178</v>
      </c>
      <c r="B758" s="24" t="s">
        <v>179</v>
      </c>
      <c r="C758" s="25">
        <v>11147</v>
      </c>
      <c r="D758" s="24" t="s">
        <v>13</v>
      </c>
      <c r="E758" s="24" t="s">
        <v>13</v>
      </c>
      <c r="F758" s="24" t="s">
        <v>13</v>
      </c>
      <c r="G758" s="24" t="s">
        <v>13</v>
      </c>
      <c r="H758" s="24" t="s">
        <v>13</v>
      </c>
      <c r="I758" s="24" t="s">
        <v>13</v>
      </c>
      <c r="J758" s="24" t="s">
        <v>13</v>
      </c>
      <c r="K758" s="24" t="s">
        <v>13</v>
      </c>
      <c r="L758" s="24" t="s">
        <v>47</v>
      </c>
      <c r="M758" s="26">
        <v>1</v>
      </c>
      <c r="N758" s="24" t="s">
        <v>181</v>
      </c>
      <c r="O758" s="30">
        <v>15.52</v>
      </c>
      <c r="P758" s="27" t="s">
        <v>13</v>
      </c>
      <c r="Q758" s="29">
        <v>16</v>
      </c>
      <c r="R758" s="24" t="s">
        <v>16</v>
      </c>
      <c r="S758" s="27" t="s">
        <v>20</v>
      </c>
    </row>
    <row r="759" spans="1:19" x14ac:dyDescent="0.2">
      <c r="A759" s="23" t="s">
        <v>178</v>
      </c>
      <c r="B759" s="24" t="s">
        <v>179</v>
      </c>
      <c r="C759" s="25">
        <v>11147</v>
      </c>
      <c r="D759" s="24" t="s">
        <v>13</v>
      </c>
      <c r="E759" s="24" t="s">
        <v>13</v>
      </c>
      <c r="F759" s="24" t="s">
        <v>13</v>
      </c>
      <c r="G759" s="24" t="s">
        <v>13</v>
      </c>
      <c r="H759" s="24" t="s">
        <v>13</v>
      </c>
      <c r="I759" s="24" t="s">
        <v>13</v>
      </c>
      <c r="J759" s="24" t="s">
        <v>13</v>
      </c>
      <c r="K759" s="24" t="s">
        <v>13</v>
      </c>
      <c r="L759" s="24" t="s">
        <v>14</v>
      </c>
      <c r="M759" s="26">
        <v>1</v>
      </c>
      <c r="N759" s="24" t="s">
        <v>14</v>
      </c>
      <c r="O759" s="30" t="s">
        <v>13</v>
      </c>
      <c r="P759" s="28">
        <v>62000</v>
      </c>
      <c r="Q759" s="29">
        <v>35</v>
      </c>
      <c r="R759" s="24" t="s">
        <v>16</v>
      </c>
      <c r="S759" s="27" t="s">
        <v>17</v>
      </c>
    </row>
    <row r="760" spans="1:19" x14ac:dyDescent="0.2">
      <c r="A760" s="23" t="s">
        <v>178</v>
      </c>
      <c r="B760" s="24" t="s">
        <v>179</v>
      </c>
      <c r="C760" s="25">
        <v>11147</v>
      </c>
      <c r="D760" s="24" t="s">
        <v>13</v>
      </c>
      <c r="E760" s="24" t="s">
        <v>13</v>
      </c>
      <c r="F760" s="24" t="s">
        <v>13</v>
      </c>
      <c r="G760" s="24" t="s">
        <v>13</v>
      </c>
      <c r="H760" s="24" t="s">
        <v>13</v>
      </c>
      <c r="I760" s="24" t="s">
        <v>13</v>
      </c>
      <c r="J760" s="24" t="s">
        <v>13</v>
      </c>
      <c r="K760" s="24" t="s">
        <v>13</v>
      </c>
      <c r="L760" s="24" t="s">
        <v>18</v>
      </c>
      <c r="M760" s="26">
        <v>1</v>
      </c>
      <c r="N760" s="24" t="s">
        <v>180</v>
      </c>
      <c r="O760" s="30" t="s">
        <v>13</v>
      </c>
      <c r="P760" s="28">
        <v>45500</v>
      </c>
      <c r="Q760" s="29">
        <v>35</v>
      </c>
      <c r="R760" s="24" t="s">
        <v>16</v>
      </c>
      <c r="S760" s="27" t="s">
        <v>17</v>
      </c>
    </row>
    <row r="761" spans="1:19" x14ac:dyDescent="0.2">
      <c r="A761" s="15" t="s">
        <v>330</v>
      </c>
      <c r="B761" s="16" t="s">
        <v>331</v>
      </c>
      <c r="C761" s="17">
        <v>9631</v>
      </c>
      <c r="D761" s="18">
        <v>17.5</v>
      </c>
      <c r="E761" s="18">
        <v>0.44</v>
      </c>
      <c r="F761" s="18">
        <v>17.5</v>
      </c>
      <c r="G761" s="18">
        <v>0.44</v>
      </c>
      <c r="H761" s="18">
        <v>58</v>
      </c>
      <c r="I761" s="18">
        <v>1.45</v>
      </c>
      <c r="J761" s="18">
        <v>75.5</v>
      </c>
      <c r="K761" s="18">
        <v>1.89</v>
      </c>
      <c r="L761" s="16"/>
      <c r="M761" s="19">
        <v>6</v>
      </c>
      <c r="N761" s="16"/>
      <c r="O761" s="20">
        <v>16.88</v>
      </c>
      <c r="P761" s="32"/>
      <c r="Q761" s="18">
        <v>13.35</v>
      </c>
      <c r="R761" s="16"/>
      <c r="S761" s="22"/>
    </row>
    <row r="762" spans="1:19" x14ac:dyDescent="0.2">
      <c r="A762" s="23" t="s">
        <v>330</v>
      </c>
      <c r="B762" s="24" t="s">
        <v>331</v>
      </c>
      <c r="C762" s="25">
        <v>9631</v>
      </c>
      <c r="D762" s="24" t="s">
        <v>13</v>
      </c>
      <c r="E762" s="24" t="s">
        <v>13</v>
      </c>
      <c r="F762" s="24" t="s">
        <v>13</v>
      </c>
      <c r="G762" s="24" t="s">
        <v>13</v>
      </c>
      <c r="H762" s="24" t="s">
        <v>13</v>
      </c>
      <c r="I762" s="24" t="s">
        <v>13</v>
      </c>
      <c r="J762" s="24" t="s">
        <v>13</v>
      </c>
      <c r="K762" s="24" t="s">
        <v>13</v>
      </c>
      <c r="L762" s="24" t="s">
        <v>32</v>
      </c>
      <c r="M762" s="26">
        <v>1</v>
      </c>
      <c r="N762" s="24" t="s">
        <v>72</v>
      </c>
      <c r="O762" s="30">
        <v>16.75</v>
      </c>
      <c r="P762" s="27" t="s">
        <v>13</v>
      </c>
      <c r="Q762" s="29">
        <v>23</v>
      </c>
      <c r="R762" s="24" t="s">
        <v>23</v>
      </c>
      <c r="S762" s="27" t="s">
        <v>17</v>
      </c>
    </row>
    <row r="763" spans="1:19" x14ac:dyDescent="0.2">
      <c r="A763" s="23" t="s">
        <v>330</v>
      </c>
      <c r="B763" s="24" t="s">
        <v>331</v>
      </c>
      <c r="C763" s="25">
        <v>9631</v>
      </c>
      <c r="D763" s="24" t="s">
        <v>13</v>
      </c>
      <c r="E763" s="24" t="s">
        <v>13</v>
      </c>
      <c r="F763" s="24" t="s">
        <v>13</v>
      </c>
      <c r="G763" s="24" t="s">
        <v>13</v>
      </c>
      <c r="H763" s="24" t="s">
        <v>13</v>
      </c>
      <c r="I763" s="24" t="s">
        <v>13</v>
      </c>
      <c r="J763" s="24" t="s">
        <v>13</v>
      </c>
      <c r="K763" s="24" t="s">
        <v>13</v>
      </c>
      <c r="L763" s="24" t="s">
        <v>21</v>
      </c>
      <c r="M763" s="26">
        <v>1</v>
      </c>
      <c r="N763" s="24" t="s">
        <v>22</v>
      </c>
      <c r="O763" s="30">
        <v>14.4</v>
      </c>
      <c r="P763" s="27" t="s">
        <v>13</v>
      </c>
      <c r="Q763" s="29">
        <v>22</v>
      </c>
      <c r="R763" s="24" t="s">
        <v>23</v>
      </c>
      <c r="S763" s="27" t="s">
        <v>20</v>
      </c>
    </row>
    <row r="764" spans="1:19" x14ac:dyDescent="0.2">
      <c r="A764" s="23" t="s">
        <v>330</v>
      </c>
      <c r="B764" s="24" t="s">
        <v>331</v>
      </c>
      <c r="C764" s="25">
        <v>9631</v>
      </c>
      <c r="D764" s="24" t="s">
        <v>13</v>
      </c>
      <c r="E764" s="24" t="s">
        <v>13</v>
      </c>
      <c r="F764" s="24" t="s">
        <v>13</v>
      </c>
      <c r="G764" s="24" t="s">
        <v>13</v>
      </c>
      <c r="H764" s="24" t="s">
        <v>13</v>
      </c>
      <c r="I764" s="24" t="s">
        <v>13</v>
      </c>
      <c r="J764" s="24" t="s">
        <v>13</v>
      </c>
      <c r="K764" s="24" t="s">
        <v>13</v>
      </c>
      <c r="L764" s="24" t="s">
        <v>21</v>
      </c>
      <c r="M764" s="26">
        <v>1</v>
      </c>
      <c r="N764" s="24" t="s">
        <v>22</v>
      </c>
      <c r="O764" s="30">
        <v>13.5</v>
      </c>
      <c r="P764" s="27" t="s">
        <v>13</v>
      </c>
      <c r="Q764" s="29">
        <v>7</v>
      </c>
      <c r="R764" s="24" t="s">
        <v>23</v>
      </c>
      <c r="S764" s="27" t="s">
        <v>20</v>
      </c>
    </row>
    <row r="765" spans="1:19" x14ac:dyDescent="0.2">
      <c r="A765" s="23" t="s">
        <v>330</v>
      </c>
      <c r="B765" s="24" t="s">
        <v>331</v>
      </c>
      <c r="C765" s="25">
        <v>9631</v>
      </c>
      <c r="D765" s="24" t="s">
        <v>13</v>
      </c>
      <c r="E765" s="24" t="s">
        <v>13</v>
      </c>
      <c r="F765" s="24" t="s">
        <v>13</v>
      </c>
      <c r="G765" s="24" t="s">
        <v>13</v>
      </c>
      <c r="H765" s="24" t="s">
        <v>13</v>
      </c>
      <c r="I765" s="24" t="s">
        <v>13</v>
      </c>
      <c r="J765" s="24" t="s">
        <v>13</v>
      </c>
      <c r="K765" s="24" t="s">
        <v>13</v>
      </c>
      <c r="L765" s="24" t="s">
        <v>21</v>
      </c>
      <c r="M765" s="26">
        <v>1</v>
      </c>
      <c r="N765" s="24" t="s">
        <v>22</v>
      </c>
      <c r="O765" s="30">
        <v>13.75</v>
      </c>
      <c r="P765" s="27" t="s">
        <v>13</v>
      </c>
      <c r="Q765" s="29">
        <v>6</v>
      </c>
      <c r="R765" s="24" t="s">
        <v>23</v>
      </c>
      <c r="S765" s="27" t="s">
        <v>20</v>
      </c>
    </row>
    <row r="766" spans="1:19" x14ac:dyDescent="0.2">
      <c r="A766" s="23" t="s">
        <v>330</v>
      </c>
      <c r="B766" s="24" t="s">
        <v>331</v>
      </c>
      <c r="C766" s="25">
        <v>9631</v>
      </c>
      <c r="D766" s="24" t="s">
        <v>13</v>
      </c>
      <c r="E766" s="24" t="s">
        <v>13</v>
      </c>
      <c r="F766" s="24" t="s">
        <v>13</v>
      </c>
      <c r="G766" s="24" t="s">
        <v>13</v>
      </c>
      <c r="H766" s="24" t="s">
        <v>13</v>
      </c>
      <c r="I766" s="24" t="s">
        <v>13</v>
      </c>
      <c r="J766" s="24" t="s">
        <v>13</v>
      </c>
      <c r="K766" s="24" t="s">
        <v>13</v>
      </c>
      <c r="L766" s="24" t="s">
        <v>14</v>
      </c>
      <c r="M766" s="26">
        <v>2</v>
      </c>
      <c r="N766" s="24" t="s">
        <v>14</v>
      </c>
      <c r="O766" s="30">
        <v>26</v>
      </c>
      <c r="P766" s="27" t="s">
        <v>13</v>
      </c>
      <c r="Q766" s="29">
        <v>8.75</v>
      </c>
      <c r="R766" s="24" t="s">
        <v>16</v>
      </c>
      <c r="S766" s="27" t="s">
        <v>17</v>
      </c>
    </row>
    <row r="767" spans="1:19" x14ac:dyDescent="0.2">
      <c r="A767" s="15" t="s">
        <v>444</v>
      </c>
      <c r="B767" s="16" t="s">
        <v>331</v>
      </c>
      <c r="C767" s="17">
        <v>73192</v>
      </c>
      <c r="D767" s="18">
        <v>544.5</v>
      </c>
      <c r="E767" s="18">
        <v>13.61</v>
      </c>
      <c r="F767" s="18">
        <v>544.5</v>
      </c>
      <c r="G767" s="18">
        <v>13.61</v>
      </c>
      <c r="H767" s="18">
        <v>802</v>
      </c>
      <c r="I767" s="18">
        <v>20.05</v>
      </c>
      <c r="J767" s="18">
        <v>1346.5</v>
      </c>
      <c r="K767" s="18">
        <v>33.659999999999997</v>
      </c>
      <c r="L767" s="16"/>
      <c r="M767" s="19">
        <v>49</v>
      </c>
      <c r="N767" s="16"/>
      <c r="O767" s="20">
        <v>18.185829999999999</v>
      </c>
      <c r="P767" s="21">
        <v>62006.458330000001</v>
      </c>
      <c r="Q767" s="18">
        <v>29.58333</v>
      </c>
      <c r="R767" s="16"/>
      <c r="S767" s="22"/>
    </row>
    <row r="768" spans="1:19" x14ac:dyDescent="0.2">
      <c r="A768" s="23" t="s">
        <v>444</v>
      </c>
      <c r="B768" s="24" t="s">
        <v>331</v>
      </c>
      <c r="C768" s="25">
        <v>73192</v>
      </c>
      <c r="D768" s="24" t="s">
        <v>13</v>
      </c>
      <c r="E768" s="24" t="s">
        <v>13</v>
      </c>
      <c r="F768" s="24" t="s">
        <v>13</v>
      </c>
      <c r="G768" s="24" t="s">
        <v>13</v>
      </c>
      <c r="H768" s="24" t="s">
        <v>13</v>
      </c>
      <c r="I768" s="24" t="s">
        <v>13</v>
      </c>
      <c r="J768" s="24" t="s">
        <v>13</v>
      </c>
      <c r="K768" s="24" t="s">
        <v>13</v>
      </c>
      <c r="L768" s="24" t="s">
        <v>32</v>
      </c>
      <c r="M768" s="26">
        <v>1</v>
      </c>
      <c r="N768" s="24" t="s">
        <v>137</v>
      </c>
      <c r="O768" s="30" t="s">
        <v>13</v>
      </c>
      <c r="P768" s="28">
        <v>53189</v>
      </c>
      <c r="Q768" s="29">
        <v>35</v>
      </c>
      <c r="R768" s="24" t="s">
        <v>37</v>
      </c>
      <c r="S768" s="27" t="s">
        <v>20</v>
      </c>
    </row>
    <row r="769" spans="1:19" x14ac:dyDescent="0.2">
      <c r="A769" s="23" t="s">
        <v>444</v>
      </c>
      <c r="B769" s="24" t="s">
        <v>331</v>
      </c>
      <c r="C769" s="25">
        <v>73192</v>
      </c>
      <c r="D769" s="24" t="s">
        <v>13</v>
      </c>
      <c r="E769" s="24" t="s">
        <v>13</v>
      </c>
      <c r="F769" s="24" t="s">
        <v>13</v>
      </c>
      <c r="G769" s="24" t="s">
        <v>13</v>
      </c>
      <c r="H769" s="24" t="s">
        <v>13</v>
      </c>
      <c r="I769" s="24" t="s">
        <v>13</v>
      </c>
      <c r="J769" s="24" t="s">
        <v>13</v>
      </c>
      <c r="K769" s="24" t="s">
        <v>13</v>
      </c>
      <c r="L769" s="24" t="s">
        <v>38</v>
      </c>
      <c r="M769" s="26">
        <v>1</v>
      </c>
      <c r="N769" s="24" t="s">
        <v>117</v>
      </c>
      <c r="O769" s="30" t="s">
        <v>13</v>
      </c>
      <c r="P769" s="28">
        <v>82761</v>
      </c>
      <c r="Q769" s="29">
        <v>37.5</v>
      </c>
      <c r="R769" s="24" t="s">
        <v>16</v>
      </c>
      <c r="S769" s="27" t="s">
        <v>17</v>
      </c>
    </row>
    <row r="770" spans="1:19" x14ac:dyDescent="0.2">
      <c r="A770" s="23" t="s">
        <v>444</v>
      </c>
      <c r="B770" s="24" t="s">
        <v>331</v>
      </c>
      <c r="C770" s="25">
        <v>73192</v>
      </c>
      <c r="D770" s="24" t="s">
        <v>13</v>
      </c>
      <c r="E770" s="24" t="s">
        <v>13</v>
      </c>
      <c r="F770" s="24" t="s">
        <v>13</v>
      </c>
      <c r="G770" s="24" t="s">
        <v>13</v>
      </c>
      <c r="H770" s="24" t="s">
        <v>13</v>
      </c>
      <c r="I770" s="24" t="s">
        <v>13</v>
      </c>
      <c r="J770" s="24" t="s">
        <v>13</v>
      </c>
      <c r="K770" s="24" t="s">
        <v>13</v>
      </c>
      <c r="L770" s="24" t="s">
        <v>38</v>
      </c>
      <c r="M770" s="26">
        <v>1</v>
      </c>
      <c r="N770" s="24" t="s">
        <v>107</v>
      </c>
      <c r="O770" s="30" t="s">
        <v>13</v>
      </c>
      <c r="P770" s="28">
        <v>73894</v>
      </c>
      <c r="Q770" s="29">
        <v>37.5</v>
      </c>
      <c r="R770" s="24" t="s">
        <v>16</v>
      </c>
      <c r="S770" s="27" t="s">
        <v>17</v>
      </c>
    </row>
    <row r="771" spans="1:19" x14ac:dyDescent="0.2">
      <c r="A771" s="23" t="s">
        <v>444</v>
      </c>
      <c r="B771" s="24" t="s">
        <v>331</v>
      </c>
      <c r="C771" s="25">
        <v>73192</v>
      </c>
      <c r="D771" s="24" t="s">
        <v>13</v>
      </c>
      <c r="E771" s="24" t="s">
        <v>13</v>
      </c>
      <c r="F771" s="24" t="s">
        <v>13</v>
      </c>
      <c r="G771" s="24" t="s">
        <v>13</v>
      </c>
      <c r="H771" s="24" t="s">
        <v>13</v>
      </c>
      <c r="I771" s="24" t="s">
        <v>13</v>
      </c>
      <c r="J771" s="24" t="s">
        <v>13</v>
      </c>
      <c r="K771" s="24" t="s">
        <v>13</v>
      </c>
      <c r="L771" s="24" t="s">
        <v>38</v>
      </c>
      <c r="M771" s="26">
        <v>2</v>
      </c>
      <c r="N771" s="24" t="s">
        <v>165</v>
      </c>
      <c r="O771" s="30" t="s">
        <v>13</v>
      </c>
      <c r="P771" s="28">
        <v>63755</v>
      </c>
      <c r="Q771" s="29">
        <v>37.5</v>
      </c>
      <c r="R771" s="24" t="s">
        <v>16</v>
      </c>
      <c r="S771" s="27" t="s">
        <v>20</v>
      </c>
    </row>
    <row r="772" spans="1:19" x14ac:dyDescent="0.2">
      <c r="A772" s="23" t="s">
        <v>444</v>
      </c>
      <c r="B772" s="24" t="s">
        <v>331</v>
      </c>
      <c r="C772" s="25">
        <v>73192</v>
      </c>
      <c r="D772" s="24" t="s">
        <v>13</v>
      </c>
      <c r="E772" s="24" t="s">
        <v>13</v>
      </c>
      <c r="F772" s="24" t="s">
        <v>13</v>
      </c>
      <c r="G772" s="24" t="s">
        <v>13</v>
      </c>
      <c r="H772" s="24" t="s">
        <v>13</v>
      </c>
      <c r="I772" s="24" t="s">
        <v>13</v>
      </c>
      <c r="J772" s="24" t="s">
        <v>13</v>
      </c>
      <c r="K772" s="24" t="s">
        <v>13</v>
      </c>
      <c r="L772" s="24" t="s">
        <v>38</v>
      </c>
      <c r="M772" s="26">
        <v>1</v>
      </c>
      <c r="N772" s="24" t="s">
        <v>165</v>
      </c>
      <c r="O772" s="30" t="s">
        <v>13</v>
      </c>
      <c r="P772" s="28">
        <v>54157</v>
      </c>
      <c r="Q772" s="29">
        <v>37.5</v>
      </c>
      <c r="R772" s="24" t="s">
        <v>16</v>
      </c>
      <c r="S772" s="27" t="s">
        <v>20</v>
      </c>
    </row>
    <row r="773" spans="1:19" x14ac:dyDescent="0.2">
      <c r="A773" s="23" t="s">
        <v>444</v>
      </c>
      <c r="B773" s="24" t="s">
        <v>331</v>
      </c>
      <c r="C773" s="25">
        <v>73192</v>
      </c>
      <c r="D773" s="24" t="s">
        <v>13</v>
      </c>
      <c r="E773" s="24" t="s">
        <v>13</v>
      </c>
      <c r="F773" s="24" t="s">
        <v>13</v>
      </c>
      <c r="G773" s="24" t="s">
        <v>13</v>
      </c>
      <c r="H773" s="24" t="s">
        <v>13</v>
      </c>
      <c r="I773" s="24" t="s">
        <v>13</v>
      </c>
      <c r="J773" s="24" t="s">
        <v>13</v>
      </c>
      <c r="K773" s="24" t="s">
        <v>13</v>
      </c>
      <c r="L773" s="24" t="s">
        <v>38</v>
      </c>
      <c r="M773" s="26">
        <v>2</v>
      </c>
      <c r="N773" s="24" t="s">
        <v>165</v>
      </c>
      <c r="O773" s="30">
        <v>25.2</v>
      </c>
      <c r="P773" s="28" t="s">
        <v>13</v>
      </c>
      <c r="Q773" s="29">
        <v>19</v>
      </c>
      <c r="R773" s="24" t="s">
        <v>16</v>
      </c>
      <c r="S773" s="27" t="s">
        <v>20</v>
      </c>
    </row>
    <row r="774" spans="1:19" x14ac:dyDescent="0.2">
      <c r="A774" s="23" t="s">
        <v>444</v>
      </c>
      <c r="B774" s="24" t="s">
        <v>331</v>
      </c>
      <c r="C774" s="25">
        <v>73192</v>
      </c>
      <c r="D774" s="24" t="s">
        <v>13</v>
      </c>
      <c r="E774" s="24" t="s">
        <v>13</v>
      </c>
      <c r="F774" s="24" t="s">
        <v>13</v>
      </c>
      <c r="G774" s="24" t="s">
        <v>13</v>
      </c>
      <c r="H774" s="24" t="s">
        <v>13</v>
      </c>
      <c r="I774" s="24" t="s">
        <v>13</v>
      </c>
      <c r="J774" s="24" t="s">
        <v>13</v>
      </c>
      <c r="K774" s="24" t="s">
        <v>13</v>
      </c>
      <c r="L774" s="24" t="s">
        <v>38</v>
      </c>
      <c r="M774" s="26">
        <v>2</v>
      </c>
      <c r="N774" s="24" t="s">
        <v>447</v>
      </c>
      <c r="O774" s="30">
        <v>16.57</v>
      </c>
      <c r="P774" s="28" t="s">
        <v>13</v>
      </c>
      <c r="Q774" s="29">
        <v>19</v>
      </c>
      <c r="R774" s="24" t="s">
        <v>37</v>
      </c>
      <c r="S774" s="27" t="s">
        <v>20</v>
      </c>
    </row>
    <row r="775" spans="1:19" x14ac:dyDescent="0.2">
      <c r="A775" s="23" t="s">
        <v>444</v>
      </c>
      <c r="B775" s="24" t="s">
        <v>331</v>
      </c>
      <c r="C775" s="25">
        <v>73192</v>
      </c>
      <c r="D775" s="24" t="s">
        <v>13</v>
      </c>
      <c r="E775" s="24" t="s">
        <v>13</v>
      </c>
      <c r="F775" s="24" t="s">
        <v>13</v>
      </c>
      <c r="G775" s="24" t="s">
        <v>13</v>
      </c>
      <c r="H775" s="24" t="s">
        <v>13</v>
      </c>
      <c r="I775" s="24" t="s">
        <v>13</v>
      </c>
      <c r="J775" s="24" t="s">
        <v>13</v>
      </c>
      <c r="K775" s="24" t="s">
        <v>13</v>
      </c>
      <c r="L775" s="24" t="s">
        <v>65</v>
      </c>
      <c r="M775" s="26">
        <v>1</v>
      </c>
      <c r="N775" s="24" t="s">
        <v>232</v>
      </c>
      <c r="O775" s="30" t="s">
        <v>13</v>
      </c>
      <c r="P775" s="28">
        <v>100290</v>
      </c>
      <c r="Q775" s="29">
        <v>37.5</v>
      </c>
      <c r="R775" s="24" t="s">
        <v>16</v>
      </c>
      <c r="S775" s="27" t="s">
        <v>17</v>
      </c>
    </row>
    <row r="776" spans="1:19" x14ac:dyDescent="0.2">
      <c r="A776" s="23" t="s">
        <v>444</v>
      </c>
      <c r="B776" s="24" t="s">
        <v>331</v>
      </c>
      <c r="C776" s="25">
        <v>73192</v>
      </c>
      <c r="D776" s="24" t="s">
        <v>13</v>
      </c>
      <c r="E776" s="24" t="s">
        <v>13</v>
      </c>
      <c r="F776" s="24" t="s">
        <v>13</v>
      </c>
      <c r="G776" s="24" t="s">
        <v>13</v>
      </c>
      <c r="H776" s="24" t="s">
        <v>13</v>
      </c>
      <c r="I776" s="24" t="s">
        <v>13</v>
      </c>
      <c r="J776" s="24" t="s">
        <v>13</v>
      </c>
      <c r="K776" s="24" t="s">
        <v>13</v>
      </c>
      <c r="L776" s="24" t="s">
        <v>21</v>
      </c>
      <c r="M776" s="26">
        <v>1</v>
      </c>
      <c r="N776" s="24" t="s">
        <v>450</v>
      </c>
      <c r="O776" s="30" t="s">
        <v>13</v>
      </c>
      <c r="P776" s="28">
        <v>51422</v>
      </c>
      <c r="Q776" s="29">
        <v>35</v>
      </c>
      <c r="R776" s="24" t="s">
        <v>23</v>
      </c>
      <c r="S776" s="27" t="s">
        <v>17</v>
      </c>
    </row>
    <row r="777" spans="1:19" x14ac:dyDescent="0.2">
      <c r="A777" s="23" t="s">
        <v>444</v>
      </c>
      <c r="B777" s="24" t="s">
        <v>331</v>
      </c>
      <c r="C777" s="25">
        <v>73192</v>
      </c>
      <c r="D777" s="24" t="s">
        <v>13</v>
      </c>
      <c r="E777" s="24" t="s">
        <v>13</v>
      </c>
      <c r="F777" s="24" t="s">
        <v>13</v>
      </c>
      <c r="G777" s="24" t="s">
        <v>13</v>
      </c>
      <c r="H777" s="24" t="s">
        <v>13</v>
      </c>
      <c r="I777" s="24" t="s">
        <v>13</v>
      </c>
      <c r="J777" s="24" t="s">
        <v>13</v>
      </c>
      <c r="K777" s="24" t="s">
        <v>13</v>
      </c>
      <c r="L777" s="24" t="s">
        <v>21</v>
      </c>
      <c r="M777" s="26">
        <v>1</v>
      </c>
      <c r="N777" s="24" t="s">
        <v>452</v>
      </c>
      <c r="O777" s="30" t="s">
        <v>13</v>
      </c>
      <c r="P777" s="28">
        <v>45819</v>
      </c>
      <c r="Q777" s="29">
        <v>35</v>
      </c>
      <c r="R777" s="24" t="s">
        <v>23</v>
      </c>
      <c r="S777" s="27" t="s">
        <v>20</v>
      </c>
    </row>
    <row r="778" spans="1:19" x14ac:dyDescent="0.2">
      <c r="A778" s="23" t="s">
        <v>444</v>
      </c>
      <c r="B778" s="24" t="s">
        <v>331</v>
      </c>
      <c r="C778" s="25">
        <v>73192</v>
      </c>
      <c r="D778" s="24" t="s">
        <v>13</v>
      </c>
      <c r="E778" s="24" t="s">
        <v>13</v>
      </c>
      <c r="F778" s="24" t="s">
        <v>13</v>
      </c>
      <c r="G778" s="24" t="s">
        <v>13</v>
      </c>
      <c r="H778" s="24" t="s">
        <v>13</v>
      </c>
      <c r="I778" s="24" t="s">
        <v>13</v>
      </c>
      <c r="J778" s="24" t="s">
        <v>13</v>
      </c>
      <c r="K778" s="24" t="s">
        <v>13</v>
      </c>
      <c r="L778" s="24" t="s">
        <v>21</v>
      </c>
      <c r="M778" s="26">
        <v>1</v>
      </c>
      <c r="N778" s="24" t="s">
        <v>452</v>
      </c>
      <c r="O778" s="30" t="s">
        <v>13</v>
      </c>
      <c r="P778" s="28">
        <v>44568</v>
      </c>
      <c r="Q778" s="29">
        <v>35</v>
      </c>
      <c r="R778" s="24" t="s">
        <v>23</v>
      </c>
      <c r="S778" s="27" t="s">
        <v>20</v>
      </c>
    </row>
    <row r="779" spans="1:19" x14ac:dyDescent="0.2">
      <c r="A779" s="23" t="s">
        <v>444</v>
      </c>
      <c r="B779" s="24" t="s">
        <v>331</v>
      </c>
      <c r="C779" s="25">
        <v>73192</v>
      </c>
      <c r="D779" s="24" t="s">
        <v>13</v>
      </c>
      <c r="E779" s="24" t="s">
        <v>13</v>
      </c>
      <c r="F779" s="24" t="s">
        <v>13</v>
      </c>
      <c r="G779" s="24" t="s">
        <v>13</v>
      </c>
      <c r="H779" s="24" t="s">
        <v>13</v>
      </c>
      <c r="I779" s="24" t="s">
        <v>13</v>
      </c>
      <c r="J779" s="24" t="s">
        <v>13</v>
      </c>
      <c r="K779" s="24" t="s">
        <v>13</v>
      </c>
      <c r="L779" s="24" t="s">
        <v>21</v>
      </c>
      <c r="M779" s="26">
        <v>2</v>
      </c>
      <c r="N779" s="24" t="s">
        <v>452</v>
      </c>
      <c r="O779" s="30" t="s">
        <v>13</v>
      </c>
      <c r="P779" s="28">
        <v>41459</v>
      </c>
      <c r="Q779" s="29">
        <v>35</v>
      </c>
      <c r="R779" s="24" t="s">
        <v>23</v>
      </c>
      <c r="S779" s="27" t="s">
        <v>20</v>
      </c>
    </row>
    <row r="780" spans="1:19" x14ac:dyDescent="0.2">
      <c r="A780" s="23" t="s">
        <v>444</v>
      </c>
      <c r="B780" s="24" t="s">
        <v>331</v>
      </c>
      <c r="C780" s="25">
        <v>73192</v>
      </c>
      <c r="D780" s="24" t="s">
        <v>13</v>
      </c>
      <c r="E780" s="24" t="s">
        <v>13</v>
      </c>
      <c r="F780" s="24" t="s">
        <v>13</v>
      </c>
      <c r="G780" s="24" t="s">
        <v>13</v>
      </c>
      <c r="H780" s="24" t="s">
        <v>13</v>
      </c>
      <c r="I780" s="24" t="s">
        <v>13</v>
      </c>
      <c r="J780" s="24" t="s">
        <v>13</v>
      </c>
      <c r="K780" s="24" t="s">
        <v>13</v>
      </c>
      <c r="L780" s="24" t="s">
        <v>21</v>
      </c>
      <c r="M780" s="26">
        <v>1</v>
      </c>
      <c r="N780" s="24" t="s">
        <v>452</v>
      </c>
      <c r="O780" s="30" t="s">
        <v>13</v>
      </c>
      <c r="P780" s="28">
        <v>35724</v>
      </c>
      <c r="Q780" s="29">
        <v>35</v>
      </c>
      <c r="R780" s="24" t="s">
        <v>23</v>
      </c>
      <c r="S780" s="27" t="s">
        <v>20</v>
      </c>
    </row>
    <row r="781" spans="1:19" x14ac:dyDescent="0.2">
      <c r="A781" s="23" t="s">
        <v>444</v>
      </c>
      <c r="B781" s="24" t="s">
        <v>331</v>
      </c>
      <c r="C781" s="25">
        <v>73192</v>
      </c>
      <c r="D781" s="24" t="s">
        <v>13</v>
      </c>
      <c r="E781" s="24" t="s">
        <v>13</v>
      </c>
      <c r="F781" s="24" t="s">
        <v>13</v>
      </c>
      <c r="G781" s="24" t="s">
        <v>13</v>
      </c>
      <c r="H781" s="24" t="s">
        <v>13</v>
      </c>
      <c r="I781" s="24" t="s">
        <v>13</v>
      </c>
      <c r="J781" s="24" t="s">
        <v>13</v>
      </c>
      <c r="K781" s="24" t="s">
        <v>13</v>
      </c>
      <c r="L781" s="24" t="s">
        <v>21</v>
      </c>
      <c r="M781" s="26">
        <v>4</v>
      </c>
      <c r="N781" s="24" t="s">
        <v>452</v>
      </c>
      <c r="O781" s="30">
        <v>20.94</v>
      </c>
      <c r="P781" s="28" t="s">
        <v>13</v>
      </c>
      <c r="Q781" s="29">
        <v>19</v>
      </c>
      <c r="R781" s="24" t="s">
        <v>23</v>
      </c>
      <c r="S781" s="27" t="s">
        <v>20</v>
      </c>
    </row>
    <row r="782" spans="1:19" x14ac:dyDescent="0.2">
      <c r="A782" s="23" t="s">
        <v>444</v>
      </c>
      <c r="B782" s="24" t="s">
        <v>331</v>
      </c>
      <c r="C782" s="25">
        <v>73192</v>
      </c>
      <c r="D782" s="24" t="s">
        <v>13</v>
      </c>
      <c r="E782" s="24" t="s">
        <v>13</v>
      </c>
      <c r="F782" s="24" t="s">
        <v>13</v>
      </c>
      <c r="G782" s="24" t="s">
        <v>13</v>
      </c>
      <c r="H782" s="24" t="s">
        <v>13</v>
      </c>
      <c r="I782" s="24" t="s">
        <v>13</v>
      </c>
      <c r="J782" s="24" t="s">
        <v>13</v>
      </c>
      <c r="K782" s="24" t="s">
        <v>13</v>
      </c>
      <c r="L782" s="24" t="s">
        <v>21</v>
      </c>
      <c r="M782" s="26">
        <v>2</v>
      </c>
      <c r="N782" s="24" t="s">
        <v>452</v>
      </c>
      <c r="O782" s="30">
        <v>16.57</v>
      </c>
      <c r="P782" s="28" t="s">
        <v>13</v>
      </c>
      <c r="Q782" s="29">
        <v>19</v>
      </c>
      <c r="R782" s="24" t="s">
        <v>23</v>
      </c>
      <c r="S782" s="27" t="s">
        <v>20</v>
      </c>
    </row>
    <row r="783" spans="1:19" x14ac:dyDescent="0.2">
      <c r="A783" s="23" t="s">
        <v>444</v>
      </c>
      <c r="B783" s="24" t="s">
        <v>331</v>
      </c>
      <c r="C783" s="25">
        <v>73192</v>
      </c>
      <c r="D783" s="24" t="s">
        <v>13</v>
      </c>
      <c r="E783" s="24" t="s">
        <v>13</v>
      </c>
      <c r="F783" s="24" t="s">
        <v>13</v>
      </c>
      <c r="G783" s="24" t="s">
        <v>13</v>
      </c>
      <c r="H783" s="24" t="s">
        <v>13</v>
      </c>
      <c r="I783" s="24" t="s">
        <v>13</v>
      </c>
      <c r="J783" s="24" t="s">
        <v>13</v>
      </c>
      <c r="K783" s="24" t="s">
        <v>13</v>
      </c>
      <c r="L783" s="24" t="s">
        <v>21</v>
      </c>
      <c r="M783" s="26">
        <v>1</v>
      </c>
      <c r="N783" s="24" t="s">
        <v>452</v>
      </c>
      <c r="O783" s="30">
        <v>16.57</v>
      </c>
      <c r="P783" s="28" t="s">
        <v>13</v>
      </c>
      <c r="Q783" s="29">
        <v>12</v>
      </c>
      <c r="R783" s="24" t="s">
        <v>23</v>
      </c>
      <c r="S783" s="27" t="s">
        <v>20</v>
      </c>
    </row>
    <row r="784" spans="1:19" x14ac:dyDescent="0.2">
      <c r="A784" s="23" t="s">
        <v>444</v>
      </c>
      <c r="B784" s="24" t="s">
        <v>331</v>
      </c>
      <c r="C784" s="25">
        <v>73192</v>
      </c>
      <c r="D784" s="24" t="s">
        <v>13</v>
      </c>
      <c r="E784" s="24" t="s">
        <v>13</v>
      </c>
      <c r="F784" s="24" t="s">
        <v>13</v>
      </c>
      <c r="G784" s="24" t="s">
        <v>13</v>
      </c>
      <c r="H784" s="24" t="s">
        <v>13</v>
      </c>
      <c r="I784" s="24" t="s">
        <v>13</v>
      </c>
      <c r="J784" s="24" t="s">
        <v>13</v>
      </c>
      <c r="K784" s="24" t="s">
        <v>13</v>
      </c>
      <c r="L784" s="24" t="s">
        <v>21</v>
      </c>
      <c r="M784" s="26">
        <v>1</v>
      </c>
      <c r="N784" s="24" t="s">
        <v>452</v>
      </c>
      <c r="O784" s="30">
        <v>20.94</v>
      </c>
      <c r="P784" s="28" t="s">
        <v>13</v>
      </c>
      <c r="Q784" s="29">
        <v>10</v>
      </c>
      <c r="R784" s="24" t="s">
        <v>23</v>
      </c>
      <c r="S784" s="27" t="s">
        <v>20</v>
      </c>
    </row>
    <row r="785" spans="1:19" x14ac:dyDescent="0.2">
      <c r="A785" s="23" t="s">
        <v>444</v>
      </c>
      <c r="B785" s="24" t="s">
        <v>331</v>
      </c>
      <c r="C785" s="25">
        <v>73192</v>
      </c>
      <c r="D785" s="24" t="s">
        <v>13</v>
      </c>
      <c r="E785" s="24" t="s">
        <v>13</v>
      </c>
      <c r="F785" s="24" t="s">
        <v>13</v>
      </c>
      <c r="G785" s="24" t="s">
        <v>13</v>
      </c>
      <c r="H785" s="24" t="s">
        <v>13</v>
      </c>
      <c r="I785" s="24" t="s">
        <v>13</v>
      </c>
      <c r="J785" s="24" t="s">
        <v>13</v>
      </c>
      <c r="K785" s="24" t="s">
        <v>13</v>
      </c>
      <c r="L785" s="24" t="s">
        <v>78</v>
      </c>
      <c r="M785" s="26">
        <v>1</v>
      </c>
      <c r="N785" s="24" t="s">
        <v>451</v>
      </c>
      <c r="O785" s="30" t="s">
        <v>13</v>
      </c>
      <c r="P785" s="28">
        <v>47996</v>
      </c>
      <c r="Q785" s="29">
        <v>35</v>
      </c>
      <c r="R785" s="24" t="s">
        <v>23</v>
      </c>
      <c r="S785" s="27" t="s">
        <v>17</v>
      </c>
    </row>
    <row r="786" spans="1:19" x14ac:dyDescent="0.2">
      <c r="A786" s="23" t="s">
        <v>444</v>
      </c>
      <c r="B786" s="24" t="s">
        <v>331</v>
      </c>
      <c r="C786" s="25">
        <v>73192</v>
      </c>
      <c r="D786" s="24" t="s">
        <v>13</v>
      </c>
      <c r="E786" s="24" t="s">
        <v>13</v>
      </c>
      <c r="F786" s="24" t="s">
        <v>13</v>
      </c>
      <c r="G786" s="24" t="s">
        <v>13</v>
      </c>
      <c r="H786" s="24" t="s">
        <v>13</v>
      </c>
      <c r="I786" s="24" t="s">
        <v>13</v>
      </c>
      <c r="J786" s="24" t="s">
        <v>13</v>
      </c>
      <c r="K786" s="24" t="s">
        <v>13</v>
      </c>
      <c r="L786" s="24" t="s">
        <v>78</v>
      </c>
      <c r="M786" s="26">
        <v>1</v>
      </c>
      <c r="N786" s="24" t="s">
        <v>451</v>
      </c>
      <c r="O786" s="30" t="s">
        <v>13</v>
      </c>
      <c r="P786" s="28">
        <v>49323</v>
      </c>
      <c r="Q786" s="29">
        <v>35</v>
      </c>
      <c r="R786" s="24" t="s">
        <v>23</v>
      </c>
      <c r="S786" s="27" t="s">
        <v>17</v>
      </c>
    </row>
    <row r="787" spans="1:19" x14ac:dyDescent="0.2">
      <c r="A787" s="23" t="s">
        <v>444</v>
      </c>
      <c r="B787" s="24" t="s">
        <v>331</v>
      </c>
      <c r="C787" s="25">
        <v>73192</v>
      </c>
      <c r="D787" s="24" t="s">
        <v>13</v>
      </c>
      <c r="E787" s="24" t="s">
        <v>13</v>
      </c>
      <c r="F787" s="24" t="s">
        <v>13</v>
      </c>
      <c r="G787" s="24" t="s">
        <v>13</v>
      </c>
      <c r="H787" s="24" t="s">
        <v>13</v>
      </c>
      <c r="I787" s="24" t="s">
        <v>13</v>
      </c>
      <c r="J787" s="24" t="s">
        <v>13</v>
      </c>
      <c r="K787" s="24" t="s">
        <v>13</v>
      </c>
      <c r="L787" s="24" t="s">
        <v>78</v>
      </c>
      <c r="M787" s="26">
        <v>1</v>
      </c>
      <c r="N787" s="24" t="s">
        <v>451</v>
      </c>
      <c r="O787" s="30" t="s">
        <v>13</v>
      </c>
      <c r="P787" s="28">
        <v>49974</v>
      </c>
      <c r="Q787" s="29">
        <v>35</v>
      </c>
      <c r="R787" s="24" t="s">
        <v>23</v>
      </c>
      <c r="S787" s="27" t="s">
        <v>17</v>
      </c>
    </row>
    <row r="788" spans="1:19" x14ac:dyDescent="0.2">
      <c r="A788" s="23" t="s">
        <v>444</v>
      </c>
      <c r="B788" s="24" t="s">
        <v>331</v>
      </c>
      <c r="C788" s="25">
        <v>73192</v>
      </c>
      <c r="D788" s="24" t="s">
        <v>13</v>
      </c>
      <c r="E788" s="24" t="s">
        <v>13</v>
      </c>
      <c r="F788" s="24" t="s">
        <v>13</v>
      </c>
      <c r="G788" s="24" t="s">
        <v>13</v>
      </c>
      <c r="H788" s="24" t="s">
        <v>13</v>
      </c>
      <c r="I788" s="24" t="s">
        <v>13</v>
      </c>
      <c r="J788" s="24" t="s">
        <v>13</v>
      </c>
      <c r="K788" s="24" t="s">
        <v>13</v>
      </c>
      <c r="L788" s="24" t="s">
        <v>30</v>
      </c>
      <c r="M788" s="26">
        <v>1</v>
      </c>
      <c r="N788" s="24" t="s">
        <v>169</v>
      </c>
      <c r="O788" s="30" t="s">
        <v>13</v>
      </c>
      <c r="P788" s="28">
        <v>72044</v>
      </c>
      <c r="Q788" s="29">
        <v>37.5</v>
      </c>
      <c r="R788" s="24" t="s">
        <v>16</v>
      </c>
      <c r="S788" s="27" t="s">
        <v>20</v>
      </c>
    </row>
    <row r="789" spans="1:19" x14ac:dyDescent="0.2">
      <c r="A789" s="23" t="s">
        <v>444</v>
      </c>
      <c r="B789" s="24" t="s">
        <v>331</v>
      </c>
      <c r="C789" s="25">
        <v>73192</v>
      </c>
      <c r="D789" s="24" t="s">
        <v>13</v>
      </c>
      <c r="E789" s="24" t="s">
        <v>13</v>
      </c>
      <c r="F789" s="24" t="s">
        <v>13</v>
      </c>
      <c r="G789" s="24" t="s">
        <v>13</v>
      </c>
      <c r="H789" s="24" t="s">
        <v>13</v>
      </c>
      <c r="I789" s="24" t="s">
        <v>13</v>
      </c>
      <c r="J789" s="24" t="s">
        <v>13</v>
      </c>
      <c r="K789" s="24" t="s">
        <v>13</v>
      </c>
      <c r="L789" s="24" t="s">
        <v>30</v>
      </c>
      <c r="M789" s="26">
        <v>1</v>
      </c>
      <c r="N789" s="24" t="s">
        <v>169</v>
      </c>
      <c r="O789" s="30" t="s">
        <v>13</v>
      </c>
      <c r="P789" s="28">
        <v>63755</v>
      </c>
      <c r="Q789" s="29">
        <v>37.5</v>
      </c>
      <c r="R789" s="24" t="s">
        <v>16</v>
      </c>
      <c r="S789" s="27" t="s">
        <v>20</v>
      </c>
    </row>
    <row r="790" spans="1:19" x14ac:dyDescent="0.2">
      <c r="A790" s="23" t="s">
        <v>444</v>
      </c>
      <c r="B790" s="24" t="s">
        <v>331</v>
      </c>
      <c r="C790" s="25">
        <v>73192</v>
      </c>
      <c r="D790" s="24" t="s">
        <v>13</v>
      </c>
      <c r="E790" s="24" t="s">
        <v>13</v>
      </c>
      <c r="F790" s="24" t="s">
        <v>13</v>
      </c>
      <c r="G790" s="24" t="s">
        <v>13</v>
      </c>
      <c r="H790" s="24" t="s">
        <v>13</v>
      </c>
      <c r="I790" s="24" t="s">
        <v>13</v>
      </c>
      <c r="J790" s="24" t="s">
        <v>13</v>
      </c>
      <c r="K790" s="24" t="s">
        <v>13</v>
      </c>
      <c r="L790" s="24" t="s">
        <v>30</v>
      </c>
      <c r="M790" s="26">
        <v>1</v>
      </c>
      <c r="N790" s="24" t="s">
        <v>169</v>
      </c>
      <c r="O790" s="30">
        <v>20.94</v>
      </c>
      <c r="P790" s="28" t="s">
        <v>13</v>
      </c>
      <c r="Q790" s="29">
        <v>19</v>
      </c>
      <c r="R790" s="24" t="s">
        <v>16</v>
      </c>
      <c r="S790" s="27" t="s">
        <v>20</v>
      </c>
    </row>
    <row r="791" spans="1:19" x14ac:dyDescent="0.2">
      <c r="A791" s="23" t="s">
        <v>444</v>
      </c>
      <c r="B791" s="24" t="s">
        <v>331</v>
      </c>
      <c r="C791" s="25">
        <v>73192</v>
      </c>
      <c r="D791" s="24" t="s">
        <v>13</v>
      </c>
      <c r="E791" s="24" t="s">
        <v>13</v>
      </c>
      <c r="F791" s="24" t="s">
        <v>13</v>
      </c>
      <c r="G791" s="24" t="s">
        <v>13</v>
      </c>
      <c r="H791" s="24" t="s">
        <v>13</v>
      </c>
      <c r="I791" s="24" t="s">
        <v>13</v>
      </c>
      <c r="J791" s="24" t="s">
        <v>13</v>
      </c>
      <c r="K791" s="24" t="s">
        <v>13</v>
      </c>
      <c r="L791" s="24" t="s">
        <v>30</v>
      </c>
      <c r="M791" s="26">
        <v>2</v>
      </c>
      <c r="N791" s="24" t="s">
        <v>446</v>
      </c>
      <c r="O791" s="30">
        <v>16.57</v>
      </c>
      <c r="P791" s="28" t="s">
        <v>13</v>
      </c>
      <c r="Q791" s="29">
        <v>19</v>
      </c>
      <c r="R791" s="24" t="s">
        <v>23</v>
      </c>
      <c r="S791" s="27" t="s">
        <v>20</v>
      </c>
    </row>
    <row r="792" spans="1:19" x14ac:dyDescent="0.2">
      <c r="A792" s="23" t="s">
        <v>444</v>
      </c>
      <c r="B792" s="24" t="s">
        <v>331</v>
      </c>
      <c r="C792" s="25">
        <v>73192</v>
      </c>
      <c r="D792" s="24" t="s">
        <v>13</v>
      </c>
      <c r="E792" s="24" t="s">
        <v>13</v>
      </c>
      <c r="F792" s="24" t="s">
        <v>13</v>
      </c>
      <c r="G792" s="24" t="s">
        <v>13</v>
      </c>
      <c r="H792" s="24" t="s">
        <v>13</v>
      </c>
      <c r="I792" s="24" t="s">
        <v>13</v>
      </c>
      <c r="J792" s="24" t="s">
        <v>13</v>
      </c>
      <c r="K792" s="24" t="s">
        <v>13</v>
      </c>
      <c r="L792" s="24" t="s">
        <v>47</v>
      </c>
      <c r="M792" s="26">
        <v>1</v>
      </c>
      <c r="N792" s="24" t="s">
        <v>445</v>
      </c>
      <c r="O792" s="30" t="s">
        <v>13</v>
      </c>
      <c r="P792" s="28">
        <v>84239</v>
      </c>
      <c r="Q792" s="29">
        <v>37.5</v>
      </c>
      <c r="R792" s="24" t="s">
        <v>16</v>
      </c>
      <c r="S792" s="27" t="s">
        <v>17</v>
      </c>
    </row>
    <row r="793" spans="1:19" x14ac:dyDescent="0.2">
      <c r="A793" s="23" t="s">
        <v>444</v>
      </c>
      <c r="B793" s="24" t="s">
        <v>331</v>
      </c>
      <c r="C793" s="25">
        <v>73192</v>
      </c>
      <c r="D793" s="24" t="s">
        <v>13</v>
      </c>
      <c r="E793" s="24" t="s">
        <v>13</v>
      </c>
      <c r="F793" s="24" t="s">
        <v>13</v>
      </c>
      <c r="G793" s="24" t="s">
        <v>13</v>
      </c>
      <c r="H793" s="24" t="s">
        <v>13</v>
      </c>
      <c r="I793" s="24" t="s">
        <v>13</v>
      </c>
      <c r="J793" s="24" t="s">
        <v>13</v>
      </c>
      <c r="K793" s="24" t="s">
        <v>13</v>
      </c>
      <c r="L793" s="24" t="s">
        <v>47</v>
      </c>
      <c r="M793" s="26">
        <v>1</v>
      </c>
      <c r="N793" s="24" t="s">
        <v>449</v>
      </c>
      <c r="O793" s="30">
        <v>20.94</v>
      </c>
      <c r="P793" s="28" t="s">
        <v>13</v>
      </c>
      <c r="Q793" s="29">
        <v>19</v>
      </c>
      <c r="R793" s="24" t="s">
        <v>23</v>
      </c>
      <c r="S793" s="27" t="s">
        <v>20</v>
      </c>
    </row>
    <row r="794" spans="1:19" x14ac:dyDescent="0.2">
      <c r="A794" s="23" t="s">
        <v>444</v>
      </c>
      <c r="B794" s="24" t="s">
        <v>331</v>
      </c>
      <c r="C794" s="25">
        <v>73192</v>
      </c>
      <c r="D794" s="24" t="s">
        <v>13</v>
      </c>
      <c r="E794" s="24" t="s">
        <v>13</v>
      </c>
      <c r="F794" s="24" t="s">
        <v>13</v>
      </c>
      <c r="G794" s="24" t="s">
        <v>13</v>
      </c>
      <c r="H794" s="24" t="s">
        <v>13</v>
      </c>
      <c r="I794" s="24" t="s">
        <v>13</v>
      </c>
      <c r="J794" s="24" t="s">
        <v>13</v>
      </c>
      <c r="K794" s="24" t="s">
        <v>13</v>
      </c>
      <c r="L794" s="24" t="s">
        <v>14</v>
      </c>
      <c r="M794" s="26">
        <v>1</v>
      </c>
      <c r="N794" s="24" t="s">
        <v>14</v>
      </c>
      <c r="O794" s="30" t="s">
        <v>13</v>
      </c>
      <c r="P794" s="28">
        <v>111614</v>
      </c>
      <c r="Q794" s="29">
        <v>37.5</v>
      </c>
      <c r="R794" s="24" t="s">
        <v>16</v>
      </c>
      <c r="S794" s="27" t="s">
        <v>17</v>
      </c>
    </row>
    <row r="795" spans="1:19" x14ac:dyDescent="0.2">
      <c r="A795" s="23" t="s">
        <v>444</v>
      </c>
      <c r="B795" s="24" t="s">
        <v>331</v>
      </c>
      <c r="C795" s="25">
        <v>73192</v>
      </c>
      <c r="D795" s="24" t="s">
        <v>13</v>
      </c>
      <c r="E795" s="24" t="s">
        <v>13</v>
      </c>
      <c r="F795" s="24" t="s">
        <v>13</v>
      </c>
      <c r="G795" s="24" t="s">
        <v>13</v>
      </c>
      <c r="H795" s="24" t="s">
        <v>13</v>
      </c>
      <c r="I795" s="24" t="s">
        <v>13</v>
      </c>
      <c r="J795" s="24" t="s">
        <v>13</v>
      </c>
      <c r="K795" s="24" t="s">
        <v>13</v>
      </c>
      <c r="L795" s="24" t="s">
        <v>24</v>
      </c>
      <c r="M795" s="26">
        <v>1</v>
      </c>
      <c r="N795" s="24" t="s">
        <v>453</v>
      </c>
      <c r="O795" s="30" t="s">
        <v>13</v>
      </c>
      <c r="P795" s="28">
        <v>65759</v>
      </c>
      <c r="Q795" s="29">
        <v>40</v>
      </c>
      <c r="R795" s="24" t="s">
        <v>23</v>
      </c>
      <c r="S795" s="27" t="s">
        <v>17</v>
      </c>
    </row>
    <row r="796" spans="1:19" x14ac:dyDescent="0.2">
      <c r="A796" s="23" t="s">
        <v>444</v>
      </c>
      <c r="B796" s="24" t="s">
        <v>331</v>
      </c>
      <c r="C796" s="25">
        <v>73192</v>
      </c>
      <c r="D796" s="24" t="s">
        <v>13</v>
      </c>
      <c r="E796" s="24" t="s">
        <v>13</v>
      </c>
      <c r="F796" s="24" t="s">
        <v>13</v>
      </c>
      <c r="G796" s="24" t="s">
        <v>13</v>
      </c>
      <c r="H796" s="24" t="s">
        <v>13</v>
      </c>
      <c r="I796" s="24" t="s">
        <v>13</v>
      </c>
      <c r="J796" s="24" t="s">
        <v>13</v>
      </c>
      <c r="K796" s="24" t="s">
        <v>13</v>
      </c>
      <c r="L796" s="24" t="s">
        <v>24</v>
      </c>
      <c r="M796" s="26">
        <v>2</v>
      </c>
      <c r="N796" s="24" t="s">
        <v>25</v>
      </c>
      <c r="O796" s="30" t="s">
        <v>13</v>
      </c>
      <c r="P796" s="28">
        <v>53550</v>
      </c>
      <c r="Q796" s="29">
        <v>40</v>
      </c>
      <c r="R796" s="24" t="s">
        <v>23</v>
      </c>
      <c r="S796" s="27" t="s">
        <v>20</v>
      </c>
    </row>
    <row r="797" spans="1:19" x14ac:dyDescent="0.2">
      <c r="A797" s="23" t="s">
        <v>444</v>
      </c>
      <c r="B797" s="24" t="s">
        <v>331</v>
      </c>
      <c r="C797" s="25">
        <v>73192</v>
      </c>
      <c r="D797" s="24" t="s">
        <v>13</v>
      </c>
      <c r="E797" s="24" t="s">
        <v>13</v>
      </c>
      <c r="F797" s="24" t="s">
        <v>13</v>
      </c>
      <c r="G797" s="24" t="s">
        <v>13</v>
      </c>
      <c r="H797" s="24" t="s">
        <v>13</v>
      </c>
      <c r="I797" s="24" t="s">
        <v>13</v>
      </c>
      <c r="J797" s="24" t="s">
        <v>13</v>
      </c>
      <c r="K797" s="24" t="s">
        <v>13</v>
      </c>
      <c r="L797" s="24" t="s">
        <v>45</v>
      </c>
      <c r="M797" s="26">
        <v>1</v>
      </c>
      <c r="N797" s="24" t="s">
        <v>73</v>
      </c>
      <c r="O797" s="30" t="s">
        <v>13</v>
      </c>
      <c r="P797" s="28">
        <v>73894</v>
      </c>
      <c r="Q797" s="29">
        <v>37.5</v>
      </c>
      <c r="R797" s="24" t="s">
        <v>16</v>
      </c>
      <c r="S797" s="27" t="s">
        <v>17</v>
      </c>
    </row>
    <row r="798" spans="1:19" x14ac:dyDescent="0.2">
      <c r="A798" s="23" t="s">
        <v>444</v>
      </c>
      <c r="B798" s="24" t="s">
        <v>331</v>
      </c>
      <c r="C798" s="25">
        <v>73192</v>
      </c>
      <c r="D798" s="24" t="s">
        <v>13</v>
      </c>
      <c r="E798" s="24" t="s">
        <v>13</v>
      </c>
      <c r="F798" s="24" t="s">
        <v>13</v>
      </c>
      <c r="G798" s="24" t="s">
        <v>13</v>
      </c>
      <c r="H798" s="24" t="s">
        <v>13</v>
      </c>
      <c r="I798" s="24" t="s">
        <v>13</v>
      </c>
      <c r="J798" s="24" t="s">
        <v>13</v>
      </c>
      <c r="K798" s="24" t="s">
        <v>13</v>
      </c>
      <c r="L798" s="24" t="s">
        <v>45</v>
      </c>
      <c r="M798" s="26">
        <v>1</v>
      </c>
      <c r="N798" s="24" t="s">
        <v>448</v>
      </c>
      <c r="O798" s="30" t="s">
        <v>13</v>
      </c>
      <c r="P798" s="28">
        <v>41459</v>
      </c>
      <c r="Q798" s="29">
        <v>35</v>
      </c>
      <c r="R798" s="24" t="s">
        <v>37</v>
      </c>
      <c r="S798" s="27" t="s">
        <v>20</v>
      </c>
    </row>
    <row r="799" spans="1:19" x14ac:dyDescent="0.2">
      <c r="A799" s="23" t="s">
        <v>444</v>
      </c>
      <c r="B799" s="24" t="s">
        <v>331</v>
      </c>
      <c r="C799" s="25">
        <v>73192</v>
      </c>
      <c r="D799" s="24" t="s">
        <v>13</v>
      </c>
      <c r="E799" s="24" t="s">
        <v>13</v>
      </c>
      <c r="F799" s="24" t="s">
        <v>13</v>
      </c>
      <c r="G799" s="24" t="s">
        <v>13</v>
      </c>
      <c r="H799" s="24" t="s">
        <v>13</v>
      </c>
      <c r="I799" s="24" t="s">
        <v>13</v>
      </c>
      <c r="J799" s="24" t="s">
        <v>13</v>
      </c>
      <c r="K799" s="24" t="s">
        <v>13</v>
      </c>
      <c r="L799" s="24" t="s">
        <v>76</v>
      </c>
      <c r="M799" s="26">
        <v>1</v>
      </c>
      <c r="N799" s="24" t="s">
        <v>110</v>
      </c>
      <c r="O799" s="30">
        <v>16.57</v>
      </c>
      <c r="P799" s="28" t="s">
        <v>13</v>
      </c>
      <c r="Q799" s="29">
        <v>8</v>
      </c>
      <c r="R799" s="24" t="s">
        <v>26</v>
      </c>
      <c r="S799" s="27" t="s">
        <v>20</v>
      </c>
    </row>
    <row r="800" spans="1:19" x14ac:dyDescent="0.2">
      <c r="A800" s="23" t="s">
        <v>444</v>
      </c>
      <c r="B800" s="24" t="s">
        <v>331</v>
      </c>
      <c r="C800" s="25">
        <v>73192</v>
      </c>
      <c r="D800" s="24" t="s">
        <v>13</v>
      </c>
      <c r="E800" s="24" t="s">
        <v>13</v>
      </c>
      <c r="F800" s="24" t="s">
        <v>13</v>
      </c>
      <c r="G800" s="24" t="s">
        <v>13</v>
      </c>
      <c r="H800" s="24" t="s">
        <v>13</v>
      </c>
      <c r="I800" s="24" t="s">
        <v>13</v>
      </c>
      <c r="J800" s="24" t="s">
        <v>13</v>
      </c>
      <c r="K800" s="24" t="s">
        <v>13</v>
      </c>
      <c r="L800" s="24" t="s">
        <v>76</v>
      </c>
      <c r="M800" s="26">
        <v>4</v>
      </c>
      <c r="N800" s="24" t="s">
        <v>110</v>
      </c>
      <c r="O800" s="30">
        <v>13.21</v>
      </c>
      <c r="P800" s="28" t="s">
        <v>13</v>
      </c>
      <c r="Q800" s="29">
        <v>12</v>
      </c>
      <c r="R800" s="24" t="s">
        <v>26</v>
      </c>
      <c r="S800" s="27" t="s">
        <v>20</v>
      </c>
    </row>
    <row r="801" spans="1:19" x14ac:dyDescent="0.2">
      <c r="A801" s="23" t="s">
        <v>444</v>
      </c>
      <c r="B801" s="24" t="s">
        <v>331</v>
      </c>
      <c r="C801" s="25">
        <v>73192</v>
      </c>
      <c r="D801" s="24" t="s">
        <v>13</v>
      </c>
      <c r="E801" s="24" t="s">
        <v>13</v>
      </c>
      <c r="F801" s="24" t="s">
        <v>13</v>
      </c>
      <c r="G801" s="24" t="s">
        <v>13</v>
      </c>
      <c r="H801" s="24" t="s">
        <v>13</v>
      </c>
      <c r="I801" s="24" t="s">
        <v>13</v>
      </c>
      <c r="J801" s="24" t="s">
        <v>13</v>
      </c>
      <c r="K801" s="24" t="s">
        <v>13</v>
      </c>
      <c r="L801" s="24" t="s">
        <v>76</v>
      </c>
      <c r="M801" s="26">
        <v>1</v>
      </c>
      <c r="N801" s="24" t="s">
        <v>110</v>
      </c>
      <c r="O801" s="30">
        <v>13.21</v>
      </c>
      <c r="P801" s="28" t="s">
        <v>13</v>
      </c>
      <c r="Q801" s="29">
        <v>10</v>
      </c>
      <c r="R801" s="24" t="s">
        <v>26</v>
      </c>
      <c r="S801" s="27" t="s">
        <v>20</v>
      </c>
    </row>
    <row r="802" spans="1:19" x14ac:dyDescent="0.2">
      <c r="A802" s="23" t="s">
        <v>444</v>
      </c>
      <c r="B802" s="24" t="s">
        <v>331</v>
      </c>
      <c r="C802" s="25">
        <v>73192</v>
      </c>
      <c r="D802" s="24" t="s">
        <v>13</v>
      </c>
      <c r="E802" s="24" t="s">
        <v>13</v>
      </c>
      <c r="F802" s="24" t="s">
        <v>13</v>
      </c>
      <c r="G802" s="24" t="s">
        <v>13</v>
      </c>
      <c r="H802" s="24" t="s">
        <v>13</v>
      </c>
      <c r="I802" s="24" t="s">
        <v>13</v>
      </c>
      <c r="J802" s="24" t="s">
        <v>13</v>
      </c>
      <c r="K802" s="24" t="s">
        <v>13</v>
      </c>
      <c r="L802" s="24" t="s">
        <v>51</v>
      </c>
      <c r="M802" s="26">
        <v>1</v>
      </c>
      <c r="N802" s="24" t="s">
        <v>173</v>
      </c>
      <c r="O802" s="30" t="s">
        <v>13</v>
      </c>
      <c r="P802" s="28">
        <v>63755</v>
      </c>
      <c r="Q802" s="29">
        <v>37.5</v>
      </c>
      <c r="R802" s="24" t="s">
        <v>16</v>
      </c>
      <c r="S802" s="27" t="s">
        <v>20</v>
      </c>
    </row>
    <row r="803" spans="1:19" x14ac:dyDescent="0.2">
      <c r="A803" s="23" t="s">
        <v>444</v>
      </c>
      <c r="B803" s="24" t="s">
        <v>331</v>
      </c>
      <c r="C803" s="25">
        <v>73192</v>
      </c>
      <c r="D803" s="24" t="s">
        <v>13</v>
      </c>
      <c r="E803" s="24" t="s">
        <v>13</v>
      </c>
      <c r="F803" s="24" t="s">
        <v>13</v>
      </c>
      <c r="G803" s="24" t="s">
        <v>13</v>
      </c>
      <c r="H803" s="24" t="s">
        <v>13</v>
      </c>
      <c r="I803" s="24" t="s">
        <v>13</v>
      </c>
      <c r="J803" s="24" t="s">
        <v>13</v>
      </c>
      <c r="K803" s="24" t="s">
        <v>13</v>
      </c>
      <c r="L803" s="24" t="s">
        <v>18</v>
      </c>
      <c r="M803" s="26">
        <v>1</v>
      </c>
      <c r="N803" s="24" t="s">
        <v>149</v>
      </c>
      <c r="O803" s="30" t="s">
        <v>13</v>
      </c>
      <c r="P803" s="28">
        <v>63755</v>
      </c>
      <c r="Q803" s="29">
        <v>37.5</v>
      </c>
      <c r="R803" s="24" t="s">
        <v>16</v>
      </c>
      <c r="S803" s="27" t="s">
        <v>17</v>
      </c>
    </row>
    <row r="804" spans="1:19" x14ac:dyDescent="0.2">
      <c r="A804" s="15" t="s">
        <v>244</v>
      </c>
      <c r="B804" s="16" t="s">
        <v>245</v>
      </c>
      <c r="C804" s="17">
        <v>6528</v>
      </c>
      <c r="D804" s="18">
        <v>70</v>
      </c>
      <c r="E804" s="18">
        <v>1.75</v>
      </c>
      <c r="F804" s="18">
        <v>70</v>
      </c>
      <c r="G804" s="18">
        <v>1.75</v>
      </c>
      <c r="H804" s="18">
        <v>72</v>
      </c>
      <c r="I804" s="18">
        <v>1.8</v>
      </c>
      <c r="J804" s="18">
        <v>142</v>
      </c>
      <c r="K804" s="18">
        <v>3.55</v>
      </c>
      <c r="L804" s="16"/>
      <c r="M804" s="19">
        <v>7</v>
      </c>
      <c r="N804" s="16"/>
      <c r="O804" s="20">
        <v>17.83333</v>
      </c>
      <c r="P804" s="21">
        <v>24753.85714</v>
      </c>
      <c r="Q804" s="18">
        <v>20.285710000000002</v>
      </c>
      <c r="R804" s="16"/>
      <c r="S804" s="22"/>
    </row>
    <row r="805" spans="1:19" x14ac:dyDescent="0.2">
      <c r="A805" s="23" t="s">
        <v>244</v>
      </c>
      <c r="B805" s="24" t="s">
        <v>245</v>
      </c>
      <c r="C805" s="25">
        <v>6528</v>
      </c>
      <c r="D805" s="24" t="s">
        <v>13</v>
      </c>
      <c r="E805" s="24" t="s">
        <v>13</v>
      </c>
      <c r="F805" s="24" t="s">
        <v>13</v>
      </c>
      <c r="G805" s="24" t="s">
        <v>13</v>
      </c>
      <c r="H805" s="24" t="s">
        <v>13</v>
      </c>
      <c r="I805" s="24" t="s">
        <v>13</v>
      </c>
      <c r="J805" s="24" t="s">
        <v>13</v>
      </c>
      <c r="K805" s="24" t="s">
        <v>13</v>
      </c>
      <c r="L805" s="24" t="s">
        <v>65</v>
      </c>
      <c r="M805" s="26">
        <v>1</v>
      </c>
      <c r="N805" s="24" t="s">
        <v>246</v>
      </c>
      <c r="O805" s="30">
        <v>27</v>
      </c>
      <c r="P805" s="28">
        <v>34263</v>
      </c>
      <c r="Q805" s="29">
        <v>35</v>
      </c>
      <c r="R805" s="24" t="s">
        <v>16</v>
      </c>
      <c r="S805" s="27" t="s">
        <v>20</v>
      </c>
    </row>
    <row r="806" spans="1:19" x14ac:dyDescent="0.2">
      <c r="A806" s="23" t="s">
        <v>244</v>
      </c>
      <c r="B806" s="24" t="s">
        <v>245</v>
      </c>
      <c r="C806" s="25">
        <v>6528</v>
      </c>
      <c r="D806" s="24" t="s">
        <v>13</v>
      </c>
      <c r="E806" s="24" t="s">
        <v>13</v>
      </c>
      <c r="F806" s="24" t="s">
        <v>13</v>
      </c>
      <c r="G806" s="24" t="s">
        <v>13</v>
      </c>
      <c r="H806" s="24" t="s">
        <v>13</v>
      </c>
      <c r="I806" s="24" t="s">
        <v>13</v>
      </c>
      <c r="J806" s="24" t="s">
        <v>13</v>
      </c>
      <c r="K806" s="24" t="s">
        <v>13</v>
      </c>
      <c r="L806" s="24" t="s">
        <v>21</v>
      </c>
      <c r="M806" s="26">
        <v>1</v>
      </c>
      <c r="N806" s="24" t="s">
        <v>247</v>
      </c>
      <c r="O806" s="30">
        <v>21</v>
      </c>
      <c r="P806" s="28">
        <v>24948</v>
      </c>
      <c r="Q806" s="29">
        <v>22</v>
      </c>
      <c r="R806" s="24" t="s">
        <v>37</v>
      </c>
      <c r="S806" s="27" t="s">
        <v>20</v>
      </c>
    </row>
    <row r="807" spans="1:19" x14ac:dyDescent="0.2">
      <c r="A807" s="23" t="s">
        <v>244</v>
      </c>
      <c r="B807" s="24" t="s">
        <v>245</v>
      </c>
      <c r="C807" s="25">
        <v>6528</v>
      </c>
      <c r="D807" s="24" t="s">
        <v>13</v>
      </c>
      <c r="E807" s="24" t="s">
        <v>13</v>
      </c>
      <c r="F807" s="24" t="s">
        <v>13</v>
      </c>
      <c r="G807" s="24" t="s">
        <v>13</v>
      </c>
      <c r="H807" s="24" t="s">
        <v>13</v>
      </c>
      <c r="I807" s="24" t="s">
        <v>13</v>
      </c>
      <c r="J807" s="24" t="s">
        <v>13</v>
      </c>
      <c r="K807" s="24" t="s">
        <v>13</v>
      </c>
      <c r="L807" s="24" t="s">
        <v>21</v>
      </c>
      <c r="M807" s="26">
        <v>1</v>
      </c>
      <c r="N807" s="24" t="s">
        <v>248</v>
      </c>
      <c r="O807" s="30">
        <v>17.75</v>
      </c>
      <c r="P807" s="28">
        <v>18691</v>
      </c>
      <c r="Q807" s="29">
        <v>19.5</v>
      </c>
      <c r="R807" s="24" t="s">
        <v>37</v>
      </c>
      <c r="S807" s="27" t="s">
        <v>20</v>
      </c>
    </row>
    <row r="808" spans="1:19" x14ac:dyDescent="0.2">
      <c r="A808" s="23" t="s">
        <v>244</v>
      </c>
      <c r="B808" s="24" t="s">
        <v>245</v>
      </c>
      <c r="C808" s="25">
        <v>6528</v>
      </c>
      <c r="D808" s="24" t="s">
        <v>13</v>
      </c>
      <c r="E808" s="24" t="s">
        <v>13</v>
      </c>
      <c r="F808" s="24" t="s">
        <v>13</v>
      </c>
      <c r="G808" s="24" t="s">
        <v>13</v>
      </c>
      <c r="H808" s="24" t="s">
        <v>13</v>
      </c>
      <c r="I808" s="24" t="s">
        <v>13</v>
      </c>
      <c r="J808" s="24" t="s">
        <v>13</v>
      </c>
      <c r="K808" s="24" t="s">
        <v>13</v>
      </c>
      <c r="L808" s="24" t="s">
        <v>21</v>
      </c>
      <c r="M808" s="26">
        <v>1</v>
      </c>
      <c r="N808" s="24" t="s">
        <v>249</v>
      </c>
      <c r="O808" s="30">
        <v>13</v>
      </c>
      <c r="P808" s="28">
        <v>7722</v>
      </c>
      <c r="Q808" s="29">
        <v>11</v>
      </c>
      <c r="R808" s="24" t="s">
        <v>23</v>
      </c>
      <c r="S808" s="27" t="s">
        <v>20</v>
      </c>
    </row>
    <row r="809" spans="1:19" x14ac:dyDescent="0.2">
      <c r="A809" s="23" t="s">
        <v>244</v>
      </c>
      <c r="B809" s="24" t="s">
        <v>245</v>
      </c>
      <c r="C809" s="25">
        <v>6528</v>
      </c>
      <c r="D809" s="24" t="s">
        <v>13</v>
      </c>
      <c r="E809" s="24" t="s">
        <v>13</v>
      </c>
      <c r="F809" s="24" t="s">
        <v>13</v>
      </c>
      <c r="G809" s="24" t="s">
        <v>13</v>
      </c>
      <c r="H809" s="24" t="s">
        <v>13</v>
      </c>
      <c r="I809" s="24" t="s">
        <v>13</v>
      </c>
      <c r="J809" s="24" t="s">
        <v>13</v>
      </c>
      <c r="K809" s="24" t="s">
        <v>13</v>
      </c>
      <c r="L809" s="24" t="s">
        <v>21</v>
      </c>
      <c r="M809" s="26">
        <v>1</v>
      </c>
      <c r="N809" s="24" t="s">
        <v>249</v>
      </c>
      <c r="O809" s="30">
        <v>14</v>
      </c>
      <c r="P809" s="28">
        <v>5670</v>
      </c>
      <c r="Q809" s="29">
        <v>7.5</v>
      </c>
      <c r="R809" s="24" t="s">
        <v>37</v>
      </c>
      <c r="S809" s="27" t="s">
        <v>20</v>
      </c>
    </row>
    <row r="810" spans="1:19" x14ac:dyDescent="0.2">
      <c r="A810" s="23" t="s">
        <v>244</v>
      </c>
      <c r="B810" s="24" t="s">
        <v>245</v>
      </c>
      <c r="C810" s="25">
        <v>6528</v>
      </c>
      <c r="D810" s="24" t="s">
        <v>13</v>
      </c>
      <c r="E810" s="24" t="s">
        <v>13</v>
      </c>
      <c r="F810" s="24" t="s">
        <v>13</v>
      </c>
      <c r="G810" s="24" t="s">
        <v>13</v>
      </c>
      <c r="H810" s="24" t="s">
        <v>13</v>
      </c>
      <c r="I810" s="24" t="s">
        <v>13</v>
      </c>
      <c r="J810" s="24" t="s">
        <v>13</v>
      </c>
      <c r="K810" s="24" t="s">
        <v>13</v>
      </c>
      <c r="L810" s="24" t="s">
        <v>21</v>
      </c>
      <c r="M810" s="26">
        <v>1</v>
      </c>
      <c r="N810" s="24" t="s">
        <v>249</v>
      </c>
      <c r="O810" s="30">
        <v>14.25</v>
      </c>
      <c r="P810" s="28">
        <v>9234</v>
      </c>
      <c r="Q810" s="29">
        <v>12</v>
      </c>
      <c r="R810" s="24" t="s">
        <v>37</v>
      </c>
      <c r="S810" s="27" t="s">
        <v>20</v>
      </c>
    </row>
    <row r="811" spans="1:19" x14ac:dyDescent="0.2">
      <c r="A811" s="23" t="s">
        <v>244</v>
      </c>
      <c r="B811" s="24" t="s">
        <v>245</v>
      </c>
      <c r="C811" s="25">
        <v>6528</v>
      </c>
      <c r="D811" s="24" t="s">
        <v>13</v>
      </c>
      <c r="E811" s="24" t="s">
        <v>13</v>
      </c>
      <c r="F811" s="24" t="s">
        <v>13</v>
      </c>
      <c r="G811" s="24" t="s">
        <v>13</v>
      </c>
      <c r="H811" s="24" t="s">
        <v>13</v>
      </c>
      <c r="I811" s="24" t="s">
        <v>13</v>
      </c>
      <c r="J811" s="24" t="s">
        <v>13</v>
      </c>
      <c r="K811" s="24" t="s">
        <v>13</v>
      </c>
      <c r="L811" s="24" t="s">
        <v>14</v>
      </c>
      <c r="M811" s="26">
        <v>1</v>
      </c>
      <c r="N811" s="24" t="s">
        <v>14</v>
      </c>
      <c r="O811" s="30" t="s">
        <v>13</v>
      </c>
      <c r="P811" s="28">
        <v>72749</v>
      </c>
      <c r="Q811" s="29">
        <v>35</v>
      </c>
      <c r="R811" s="24" t="s">
        <v>16</v>
      </c>
      <c r="S811" s="27" t="s">
        <v>17</v>
      </c>
    </row>
    <row r="812" spans="1:19" x14ac:dyDescent="0.2">
      <c r="A812" s="15" t="s">
        <v>454</v>
      </c>
      <c r="B812" s="16" t="s">
        <v>455</v>
      </c>
      <c r="C812" s="17">
        <v>31012</v>
      </c>
      <c r="D812" s="18">
        <v>175</v>
      </c>
      <c r="E812" s="18">
        <v>4.38</v>
      </c>
      <c r="F812" s="18">
        <v>175</v>
      </c>
      <c r="G812" s="18">
        <v>4.38</v>
      </c>
      <c r="H812" s="18">
        <v>428</v>
      </c>
      <c r="I812" s="18">
        <v>10.7</v>
      </c>
      <c r="J812" s="18">
        <v>603</v>
      </c>
      <c r="K812" s="18">
        <v>15.08</v>
      </c>
      <c r="L812" s="16"/>
      <c r="M812" s="19">
        <v>25</v>
      </c>
      <c r="N812" s="16"/>
      <c r="O812" s="20">
        <v>13.178890000000001</v>
      </c>
      <c r="P812" s="21">
        <v>41052</v>
      </c>
      <c r="Q812" s="18">
        <v>25.736840000000001</v>
      </c>
      <c r="R812" s="16"/>
      <c r="S812" s="22"/>
    </row>
    <row r="813" spans="1:19" x14ac:dyDescent="0.2">
      <c r="A813" s="23" t="s">
        <v>454</v>
      </c>
      <c r="B813" s="24" t="s">
        <v>455</v>
      </c>
      <c r="C813" s="25">
        <v>31012</v>
      </c>
      <c r="D813" s="24" t="s">
        <v>13</v>
      </c>
      <c r="E813" s="24" t="s">
        <v>13</v>
      </c>
      <c r="F813" s="24" t="s">
        <v>13</v>
      </c>
      <c r="G813" s="24" t="s">
        <v>13</v>
      </c>
      <c r="H813" s="24" t="s">
        <v>13</v>
      </c>
      <c r="I813" s="24" t="s">
        <v>13</v>
      </c>
      <c r="J813" s="24" t="s">
        <v>13</v>
      </c>
      <c r="K813" s="24" t="s">
        <v>13</v>
      </c>
      <c r="L813" s="24" t="s">
        <v>32</v>
      </c>
      <c r="M813" s="26">
        <v>1</v>
      </c>
      <c r="N813" s="24" t="s">
        <v>137</v>
      </c>
      <c r="O813" s="30" t="s">
        <v>13</v>
      </c>
      <c r="P813" s="28">
        <v>35472</v>
      </c>
      <c r="Q813" s="29">
        <v>35</v>
      </c>
      <c r="R813" s="24" t="s">
        <v>91</v>
      </c>
      <c r="S813" s="27" t="s">
        <v>20</v>
      </c>
    </row>
    <row r="814" spans="1:19" x14ac:dyDescent="0.2">
      <c r="A814" s="23" t="s">
        <v>454</v>
      </c>
      <c r="B814" s="24" t="s">
        <v>455</v>
      </c>
      <c r="C814" s="25">
        <v>31012</v>
      </c>
      <c r="D814" s="24" t="s">
        <v>13</v>
      </c>
      <c r="E814" s="24" t="s">
        <v>13</v>
      </c>
      <c r="F814" s="24" t="s">
        <v>13</v>
      </c>
      <c r="G814" s="24" t="s">
        <v>13</v>
      </c>
      <c r="H814" s="24" t="s">
        <v>13</v>
      </c>
      <c r="I814" s="24" t="s">
        <v>13</v>
      </c>
      <c r="J814" s="24" t="s">
        <v>13</v>
      </c>
      <c r="K814" s="24" t="s">
        <v>13</v>
      </c>
      <c r="L814" s="24" t="s">
        <v>38</v>
      </c>
      <c r="M814" s="26">
        <v>1</v>
      </c>
      <c r="N814" s="24" t="s">
        <v>68</v>
      </c>
      <c r="O814" s="30" t="s">
        <v>13</v>
      </c>
      <c r="P814" s="28">
        <v>44518</v>
      </c>
      <c r="Q814" s="29">
        <v>35</v>
      </c>
      <c r="R814" s="24" t="s">
        <v>16</v>
      </c>
      <c r="S814" s="27" t="s">
        <v>17</v>
      </c>
    </row>
    <row r="815" spans="1:19" x14ac:dyDescent="0.2">
      <c r="A815" s="23" t="s">
        <v>454</v>
      </c>
      <c r="B815" s="24" t="s">
        <v>455</v>
      </c>
      <c r="C815" s="25">
        <v>31012</v>
      </c>
      <c r="D815" s="24" t="s">
        <v>13</v>
      </c>
      <c r="E815" s="24" t="s">
        <v>13</v>
      </c>
      <c r="F815" s="24" t="s">
        <v>13</v>
      </c>
      <c r="G815" s="24" t="s">
        <v>13</v>
      </c>
      <c r="H815" s="24" t="s">
        <v>13</v>
      </c>
      <c r="I815" s="24" t="s">
        <v>13</v>
      </c>
      <c r="J815" s="24" t="s">
        <v>13</v>
      </c>
      <c r="K815" s="24" t="s">
        <v>13</v>
      </c>
      <c r="L815" s="24" t="s">
        <v>38</v>
      </c>
      <c r="M815" s="26">
        <v>1</v>
      </c>
      <c r="N815" s="24" t="s">
        <v>199</v>
      </c>
      <c r="O815" s="30" t="s">
        <v>13</v>
      </c>
      <c r="P815" s="28">
        <v>36109</v>
      </c>
      <c r="Q815" s="29">
        <v>35</v>
      </c>
      <c r="R815" s="24" t="s">
        <v>16</v>
      </c>
      <c r="S815" s="27" t="s">
        <v>17</v>
      </c>
    </row>
    <row r="816" spans="1:19" x14ac:dyDescent="0.2">
      <c r="A816" s="23" t="s">
        <v>454</v>
      </c>
      <c r="B816" s="24" t="s">
        <v>455</v>
      </c>
      <c r="C816" s="25">
        <v>31012</v>
      </c>
      <c r="D816" s="24" t="s">
        <v>13</v>
      </c>
      <c r="E816" s="24" t="s">
        <v>13</v>
      </c>
      <c r="F816" s="24" t="s">
        <v>13</v>
      </c>
      <c r="G816" s="24" t="s">
        <v>13</v>
      </c>
      <c r="H816" s="24" t="s">
        <v>13</v>
      </c>
      <c r="I816" s="24" t="s">
        <v>13</v>
      </c>
      <c r="J816" s="24" t="s">
        <v>13</v>
      </c>
      <c r="K816" s="24" t="s">
        <v>13</v>
      </c>
      <c r="L816" s="24" t="s">
        <v>38</v>
      </c>
      <c r="M816" s="26">
        <v>2</v>
      </c>
      <c r="N816" s="24" t="s">
        <v>456</v>
      </c>
      <c r="O816" s="30">
        <v>12.25</v>
      </c>
      <c r="P816" s="28" t="s">
        <v>13</v>
      </c>
      <c r="Q816" s="29">
        <v>19</v>
      </c>
      <c r="R816" s="24" t="s">
        <v>23</v>
      </c>
      <c r="S816" s="27" t="s">
        <v>20</v>
      </c>
    </row>
    <row r="817" spans="1:19" x14ac:dyDescent="0.2">
      <c r="A817" s="23" t="s">
        <v>454</v>
      </c>
      <c r="B817" s="24" t="s">
        <v>455</v>
      </c>
      <c r="C817" s="25">
        <v>31012</v>
      </c>
      <c r="D817" s="24" t="s">
        <v>13</v>
      </c>
      <c r="E817" s="24" t="s">
        <v>13</v>
      </c>
      <c r="F817" s="24" t="s">
        <v>13</v>
      </c>
      <c r="G817" s="24" t="s">
        <v>13</v>
      </c>
      <c r="H817" s="24" t="s">
        <v>13</v>
      </c>
      <c r="I817" s="24" t="s">
        <v>13</v>
      </c>
      <c r="J817" s="24" t="s">
        <v>13</v>
      </c>
      <c r="K817" s="24" t="s">
        <v>13</v>
      </c>
      <c r="L817" s="24" t="s">
        <v>38</v>
      </c>
      <c r="M817" s="26">
        <v>1</v>
      </c>
      <c r="N817" s="24" t="s">
        <v>456</v>
      </c>
      <c r="O817" s="30">
        <v>15</v>
      </c>
      <c r="P817" s="28" t="s">
        <v>13</v>
      </c>
      <c r="Q817" s="29">
        <v>19</v>
      </c>
      <c r="R817" s="24" t="s">
        <v>23</v>
      </c>
      <c r="S817" s="27" t="s">
        <v>20</v>
      </c>
    </row>
    <row r="818" spans="1:19" x14ac:dyDescent="0.2">
      <c r="A818" s="23" t="s">
        <v>454</v>
      </c>
      <c r="B818" s="24" t="s">
        <v>455</v>
      </c>
      <c r="C818" s="25">
        <v>31012</v>
      </c>
      <c r="D818" s="24" t="s">
        <v>13</v>
      </c>
      <c r="E818" s="24" t="s">
        <v>13</v>
      </c>
      <c r="F818" s="24" t="s">
        <v>13</v>
      </c>
      <c r="G818" s="24" t="s">
        <v>13</v>
      </c>
      <c r="H818" s="24" t="s">
        <v>13</v>
      </c>
      <c r="I818" s="24" t="s">
        <v>13</v>
      </c>
      <c r="J818" s="24" t="s">
        <v>13</v>
      </c>
      <c r="K818" s="24" t="s">
        <v>13</v>
      </c>
      <c r="L818" s="24" t="s">
        <v>21</v>
      </c>
      <c r="M818" s="26">
        <v>1</v>
      </c>
      <c r="N818" s="24" t="s">
        <v>225</v>
      </c>
      <c r="O818" s="30" t="s">
        <v>13</v>
      </c>
      <c r="P818" s="28">
        <v>36637</v>
      </c>
      <c r="Q818" s="29">
        <v>35</v>
      </c>
      <c r="R818" s="24" t="s">
        <v>91</v>
      </c>
      <c r="S818" s="27" t="s">
        <v>17</v>
      </c>
    </row>
    <row r="819" spans="1:19" x14ac:dyDescent="0.2">
      <c r="A819" s="23" t="s">
        <v>454</v>
      </c>
      <c r="B819" s="24" t="s">
        <v>455</v>
      </c>
      <c r="C819" s="25">
        <v>31012</v>
      </c>
      <c r="D819" s="24" t="s">
        <v>13</v>
      </c>
      <c r="E819" s="24" t="s">
        <v>13</v>
      </c>
      <c r="F819" s="24" t="s">
        <v>13</v>
      </c>
      <c r="G819" s="24" t="s">
        <v>13</v>
      </c>
      <c r="H819" s="24" t="s">
        <v>13</v>
      </c>
      <c r="I819" s="24" t="s">
        <v>13</v>
      </c>
      <c r="J819" s="24" t="s">
        <v>13</v>
      </c>
      <c r="K819" s="24" t="s">
        <v>13</v>
      </c>
      <c r="L819" s="24" t="s">
        <v>21</v>
      </c>
      <c r="M819" s="26">
        <v>5</v>
      </c>
      <c r="N819" s="24" t="s">
        <v>188</v>
      </c>
      <c r="O819" s="30">
        <v>12.25</v>
      </c>
      <c r="P819" s="28" t="s">
        <v>13</v>
      </c>
      <c r="Q819" s="29">
        <v>19</v>
      </c>
      <c r="R819" s="24" t="s">
        <v>23</v>
      </c>
      <c r="S819" s="27" t="s">
        <v>20</v>
      </c>
    </row>
    <row r="820" spans="1:19" x14ac:dyDescent="0.2">
      <c r="A820" s="23" t="s">
        <v>454</v>
      </c>
      <c r="B820" s="24" t="s">
        <v>455</v>
      </c>
      <c r="C820" s="25">
        <v>31012</v>
      </c>
      <c r="D820" s="24" t="s">
        <v>13</v>
      </c>
      <c r="E820" s="24" t="s">
        <v>13</v>
      </c>
      <c r="F820" s="24" t="s">
        <v>13</v>
      </c>
      <c r="G820" s="24" t="s">
        <v>13</v>
      </c>
      <c r="H820" s="24" t="s">
        <v>13</v>
      </c>
      <c r="I820" s="24" t="s">
        <v>13</v>
      </c>
      <c r="J820" s="24" t="s">
        <v>13</v>
      </c>
      <c r="K820" s="24" t="s">
        <v>13</v>
      </c>
      <c r="L820" s="24" t="s">
        <v>21</v>
      </c>
      <c r="M820" s="26">
        <v>1</v>
      </c>
      <c r="N820" s="24" t="s">
        <v>188</v>
      </c>
      <c r="O820" s="30">
        <v>12.4</v>
      </c>
      <c r="P820" s="28" t="s">
        <v>13</v>
      </c>
      <c r="Q820" s="29">
        <v>19</v>
      </c>
      <c r="R820" s="24" t="s">
        <v>23</v>
      </c>
      <c r="S820" s="27" t="s">
        <v>20</v>
      </c>
    </row>
    <row r="821" spans="1:19" x14ac:dyDescent="0.2">
      <c r="A821" s="23" t="s">
        <v>454</v>
      </c>
      <c r="B821" s="24" t="s">
        <v>455</v>
      </c>
      <c r="C821" s="25">
        <v>31012</v>
      </c>
      <c r="D821" s="24" t="s">
        <v>13</v>
      </c>
      <c r="E821" s="24" t="s">
        <v>13</v>
      </c>
      <c r="F821" s="24" t="s">
        <v>13</v>
      </c>
      <c r="G821" s="24" t="s">
        <v>13</v>
      </c>
      <c r="H821" s="24" t="s">
        <v>13</v>
      </c>
      <c r="I821" s="24" t="s">
        <v>13</v>
      </c>
      <c r="J821" s="24" t="s">
        <v>13</v>
      </c>
      <c r="K821" s="24" t="s">
        <v>13</v>
      </c>
      <c r="L821" s="24" t="s">
        <v>47</v>
      </c>
      <c r="M821" s="26">
        <v>1</v>
      </c>
      <c r="N821" s="24" t="s">
        <v>175</v>
      </c>
      <c r="O821" s="30">
        <v>14.96</v>
      </c>
      <c r="P821" s="28" t="s">
        <v>13</v>
      </c>
      <c r="Q821" s="29">
        <v>19</v>
      </c>
      <c r="R821" s="24" t="s">
        <v>23</v>
      </c>
      <c r="S821" s="27" t="s">
        <v>20</v>
      </c>
    </row>
    <row r="822" spans="1:19" x14ac:dyDescent="0.2">
      <c r="A822" s="23" t="s">
        <v>454</v>
      </c>
      <c r="B822" s="24" t="s">
        <v>455</v>
      </c>
      <c r="C822" s="25">
        <v>31012</v>
      </c>
      <c r="D822" s="24" t="s">
        <v>13</v>
      </c>
      <c r="E822" s="24" t="s">
        <v>13</v>
      </c>
      <c r="F822" s="24" t="s">
        <v>13</v>
      </c>
      <c r="G822" s="24" t="s">
        <v>13</v>
      </c>
      <c r="H822" s="24" t="s">
        <v>13</v>
      </c>
      <c r="I822" s="24" t="s">
        <v>13</v>
      </c>
      <c r="J822" s="24" t="s">
        <v>13</v>
      </c>
      <c r="K822" s="24" t="s">
        <v>13</v>
      </c>
      <c r="L822" s="24" t="s">
        <v>14</v>
      </c>
      <c r="M822" s="26">
        <v>1</v>
      </c>
      <c r="N822" s="24" t="s">
        <v>15</v>
      </c>
      <c r="O822" s="30" t="s">
        <v>13</v>
      </c>
      <c r="P822" s="28">
        <v>63918</v>
      </c>
      <c r="Q822" s="29">
        <v>35</v>
      </c>
      <c r="R822" s="24" t="s">
        <v>16</v>
      </c>
      <c r="S822" s="27" t="s">
        <v>17</v>
      </c>
    </row>
    <row r="823" spans="1:19" x14ac:dyDescent="0.2">
      <c r="A823" s="23" t="s">
        <v>454</v>
      </c>
      <c r="B823" s="24" t="s">
        <v>455</v>
      </c>
      <c r="C823" s="25">
        <v>31012</v>
      </c>
      <c r="D823" s="24" t="s">
        <v>13</v>
      </c>
      <c r="E823" s="24" t="s">
        <v>13</v>
      </c>
      <c r="F823" s="24" t="s">
        <v>13</v>
      </c>
      <c r="G823" s="24" t="s">
        <v>13</v>
      </c>
      <c r="H823" s="24" t="s">
        <v>13</v>
      </c>
      <c r="I823" s="24" t="s">
        <v>13</v>
      </c>
      <c r="J823" s="24" t="s">
        <v>13</v>
      </c>
      <c r="K823" s="24" t="s">
        <v>13</v>
      </c>
      <c r="L823" s="24" t="s">
        <v>154</v>
      </c>
      <c r="M823" s="26">
        <v>1</v>
      </c>
      <c r="N823" s="24" t="s">
        <v>155</v>
      </c>
      <c r="O823" s="30" t="s">
        <v>13</v>
      </c>
      <c r="P823" s="28">
        <v>36072</v>
      </c>
      <c r="Q823" s="29">
        <v>35</v>
      </c>
      <c r="R823" s="24" t="s">
        <v>37</v>
      </c>
      <c r="S823" s="27" t="s">
        <v>17</v>
      </c>
    </row>
    <row r="824" spans="1:19" x14ac:dyDescent="0.2">
      <c r="A824" s="23" t="s">
        <v>454</v>
      </c>
      <c r="B824" s="24" t="s">
        <v>455</v>
      </c>
      <c r="C824" s="25">
        <v>31012</v>
      </c>
      <c r="D824" s="24" t="s">
        <v>13</v>
      </c>
      <c r="E824" s="24" t="s">
        <v>13</v>
      </c>
      <c r="F824" s="24" t="s">
        <v>13</v>
      </c>
      <c r="G824" s="24" t="s">
        <v>13</v>
      </c>
      <c r="H824" s="24" t="s">
        <v>13</v>
      </c>
      <c r="I824" s="24" t="s">
        <v>13</v>
      </c>
      <c r="J824" s="24" t="s">
        <v>13</v>
      </c>
      <c r="K824" s="24" t="s">
        <v>13</v>
      </c>
      <c r="L824" s="24" t="s">
        <v>154</v>
      </c>
      <c r="M824" s="26">
        <v>1</v>
      </c>
      <c r="N824" s="24" t="s">
        <v>457</v>
      </c>
      <c r="O824" s="30">
        <v>15</v>
      </c>
      <c r="P824" s="28" t="s">
        <v>13</v>
      </c>
      <c r="Q824" s="29">
        <v>12</v>
      </c>
      <c r="R824" s="24" t="s">
        <v>23</v>
      </c>
      <c r="S824" s="27" t="s">
        <v>20</v>
      </c>
    </row>
    <row r="825" spans="1:19" x14ac:dyDescent="0.2">
      <c r="A825" s="23" t="s">
        <v>454</v>
      </c>
      <c r="B825" s="24" t="s">
        <v>455</v>
      </c>
      <c r="C825" s="25">
        <v>31012</v>
      </c>
      <c r="D825" s="24" t="s">
        <v>13</v>
      </c>
      <c r="E825" s="24" t="s">
        <v>13</v>
      </c>
      <c r="F825" s="24" t="s">
        <v>13</v>
      </c>
      <c r="G825" s="24" t="s">
        <v>13</v>
      </c>
      <c r="H825" s="24" t="s">
        <v>13</v>
      </c>
      <c r="I825" s="24" t="s">
        <v>13</v>
      </c>
      <c r="J825" s="24" t="s">
        <v>13</v>
      </c>
      <c r="K825" s="24" t="s">
        <v>13</v>
      </c>
      <c r="L825" s="24" t="s">
        <v>24</v>
      </c>
      <c r="M825" s="26">
        <v>1</v>
      </c>
      <c r="N825" s="24" t="s">
        <v>25</v>
      </c>
      <c r="O825" s="30" t="s">
        <v>13</v>
      </c>
      <c r="P825" s="28">
        <v>33543</v>
      </c>
      <c r="Q825" s="29">
        <v>35</v>
      </c>
      <c r="R825" s="24" t="s">
        <v>23</v>
      </c>
      <c r="S825" s="27" t="s">
        <v>17</v>
      </c>
    </row>
    <row r="826" spans="1:19" x14ac:dyDescent="0.2">
      <c r="A826" s="23" t="s">
        <v>454</v>
      </c>
      <c r="B826" s="24" t="s">
        <v>455</v>
      </c>
      <c r="C826" s="25">
        <v>31012</v>
      </c>
      <c r="D826" s="24" t="s">
        <v>13</v>
      </c>
      <c r="E826" s="24" t="s">
        <v>13</v>
      </c>
      <c r="F826" s="24" t="s">
        <v>13</v>
      </c>
      <c r="G826" s="24" t="s">
        <v>13</v>
      </c>
      <c r="H826" s="24" t="s">
        <v>13</v>
      </c>
      <c r="I826" s="24" t="s">
        <v>13</v>
      </c>
      <c r="J826" s="24" t="s">
        <v>13</v>
      </c>
      <c r="K826" s="24" t="s">
        <v>13</v>
      </c>
      <c r="L826" s="24" t="s">
        <v>24</v>
      </c>
      <c r="M826" s="26">
        <v>1</v>
      </c>
      <c r="N826" s="24" t="s">
        <v>458</v>
      </c>
      <c r="O826" s="30">
        <v>12.25</v>
      </c>
      <c r="P826" s="28" t="s">
        <v>13</v>
      </c>
      <c r="Q826" s="29">
        <v>9</v>
      </c>
      <c r="R826" s="24" t="s">
        <v>23</v>
      </c>
      <c r="S826" s="27" t="s">
        <v>20</v>
      </c>
    </row>
    <row r="827" spans="1:19" x14ac:dyDescent="0.2">
      <c r="A827" s="23" t="s">
        <v>454</v>
      </c>
      <c r="B827" s="24" t="s">
        <v>455</v>
      </c>
      <c r="C827" s="25">
        <v>31012</v>
      </c>
      <c r="D827" s="24" t="s">
        <v>13</v>
      </c>
      <c r="E827" s="24" t="s">
        <v>13</v>
      </c>
      <c r="F827" s="24" t="s">
        <v>13</v>
      </c>
      <c r="G827" s="24" t="s">
        <v>13</v>
      </c>
      <c r="H827" s="24" t="s">
        <v>13</v>
      </c>
      <c r="I827" s="24" t="s">
        <v>13</v>
      </c>
      <c r="J827" s="24" t="s">
        <v>13</v>
      </c>
      <c r="K827" s="24" t="s">
        <v>13</v>
      </c>
      <c r="L827" s="24" t="s">
        <v>45</v>
      </c>
      <c r="M827" s="26">
        <v>1</v>
      </c>
      <c r="N827" s="24" t="s">
        <v>73</v>
      </c>
      <c r="O827" s="30" t="s">
        <v>13</v>
      </c>
      <c r="P827" s="28">
        <v>43625</v>
      </c>
      <c r="Q827" s="29">
        <v>35</v>
      </c>
      <c r="R827" s="24" t="s">
        <v>37</v>
      </c>
      <c r="S827" s="27" t="s">
        <v>20</v>
      </c>
    </row>
    <row r="828" spans="1:19" x14ac:dyDescent="0.2">
      <c r="A828" s="23" t="s">
        <v>454</v>
      </c>
      <c r="B828" s="24" t="s">
        <v>455</v>
      </c>
      <c r="C828" s="25">
        <v>31012</v>
      </c>
      <c r="D828" s="24" t="s">
        <v>13</v>
      </c>
      <c r="E828" s="24" t="s">
        <v>13</v>
      </c>
      <c r="F828" s="24" t="s">
        <v>13</v>
      </c>
      <c r="G828" s="24" t="s">
        <v>13</v>
      </c>
      <c r="H828" s="24" t="s">
        <v>13</v>
      </c>
      <c r="I828" s="24" t="s">
        <v>13</v>
      </c>
      <c r="J828" s="24" t="s">
        <v>13</v>
      </c>
      <c r="K828" s="24" t="s">
        <v>13</v>
      </c>
      <c r="L828" s="24" t="s">
        <v>18</v>
      </c>
      <c r="M828" s="26">
        <v>1</v>
      </c>
      <c r="N828" s="24" t="s">
        <v>69</v>
      </c>
      <c r="O828" s="30" t="s">
        <v>13</v>
      </c>
      <c r="P828" s="28">
        <v>44517</v>
      </c>
      <c r="Q828" s="29">
        <v>35</v>
      </c>
      <c r="R828" s="24" t="s">
        <v>16</v>
      </c>
      <c r="S828" s="27" t="s">
        <v>17</v>
      </c>
    </row>
    <row r="829" spans="1:19" x14ac:dyDescent="0.2">
      <c r="A829" s="23" t="s">
        <v>454</v>
      </c>
      <c r="B829" s="24" t="s">
        <v>455</v>
      </c>
      <c r="C829" s="25">
        <v>31012</v>
      </c>
      <c r="D829" s="24" t="s">
        <v>13</v>
      </c>
      <c r="E829" s="24" t="s">
        <v>13</v>
      </c>
      <c r="F829" s="24" t="s">
        <v>13</v>
      </c>
      <c r="G829" s="24" t="s">
        <v>13</v>
      </c>
      <c r="H829" s="24" t="s">
        <v>13</v>
      </c>
      <c r="I829" s="24" t="s">
        <v>13</v>
      </c>
      <c r="J829" s="24" t="s">
        <v>13</v>
      </c>
      <c r="K829" s="24" t="s">
        <v>13</v>
      </c>
      <c r="L829" s="24" t="s">
        <v>18</v>
      </c>
      <c r="M829" s="26">
        <v>1</v>
      </c>
      <c r="N829" s="24" t="s">
        <v>19</v>
      </c>
      <c r="O829" s="30" t="s">
        <v>13</v>
      </c>
      <c r="P829" s="28">
        <v>36109</v>
      </c>
      <c r="Q829" s="29">
        <v>35</v>
      </c>
      <c r="R829" s="24" t="s">
        <v>16</v>
      </c>
      <c r="S829" s="27" t="s">
        <v>17</v>
      </c>
    </row>
    <row r="830" spans="1:19" x14ac:dyDescent="0.2">
      <c r="A830" s="23" t="s">
        <v>454</v>
      </c>
      <c r="B830" s="24" t="s">
        <v>455</v>
      </c>
      <c r="C830" s="25">
        <v>31012</v>
      </c>
      <c r="D830" s="24" t="s">
        <v>13</v>
      </c>
      <c r="E830" s="24" t="s">
        <v>13</v>
      </c>
      <c r="F830" s="24" t="s">
        <v>13</v>
      </c>
      <c r="G830" s="24" t="s">
        <v>13</v>
      </c>
      <c r="H830" s="24" t="s">
        <v>13</v>
      </c>
      <c r="I830" s="24" t="s">
        <v>13</v>
      </c>
      <c r="J830" s="24" t="s">
        <v>13</v>
      </c>
      <c r="K830" s="24" t="s">
        <v>13</v>
      </c>
      <c r="L830" s="24" t="s">
        <v>18</v>
      </c>
      <c r="M830" s="26">
        <v>2</v>
      </c>
      <c r="N830" s="24" t="s">
        <v>151</v>
      </c>
      <c r="O830" s="30">
        <v>12.25</v>
      </c>
      <c r="P830" s="28" t="s">
        <v>13</v>
      </c>
      <c r="Q830" s="29">
        <v>19</v>
      </c>
      <c r="R830" s="24" t="s">
        <v>23</v>
      </c>
      <c r="S830" s="27" t="s">
        <v>20</v>
      </c>
    </row>
    <row r="831" spans="1:19" x14ac:dyDescent="0.2">
      <c r="A831" s="23" t="s">
        <v>454</v>
      </c>
      <c r="B831" s="24" t="s">
        <v>455</v>
      </c>
      <c r="C831" s="25">
        <v>31012</v>
      </c>
      <c r="D831" s="24" t="s">
        <v>13</v>
      </c>
      <c r="E831" s="24" t="s">
        <v>13</v>
      </c>
      <c r="F831" s="24" t="s">
        <v>13</v>
      </c>
      <c r="G831" s="24" t="s">
        <v>13</v>
      </c>
      <c r="H831" s="24" t="s">
        <v>13</v>
      </c>
      <c r="I831" s="24" t="s">
        <v>13</v>
      </c>
      <c r="J831" s="24" t="s">
        <v>13</v>
      </c>
      <c r="K831" s="24" t="s">
        <v>13</v>
      </c>
      <c r="L831" s="24" t="s">
        <v>18</v>
      </c>
      <c r="M831" s="26">
        <v>1</v>
      </c>
      <c r="N831" s="24" t="s">
        <v>151</v>
      </c>
      <c r="O831" s="30">
        <v>12.25</v>
      </c>
      <c r="P831" s="28" t="s">
        <v>13</v>
      </c>
      <c r="Q831" s="29">
        <v>4</v>
      </c>
      <c r="R831" s="24" t="s">
        <v>23</v>
      </c>
      <c r="S831" s="27" t="s">
        <v>20</v>
      </c>
    </row>
    <row r="832" spans="1:19" x14ac:dyDescent="0.2">
      <c r="A832" s="15" t="s">
        <v>459</v>
      </c>
      <c r="B832" s="16" t="s">
        <v>460</v>
      </c>
      <c r="C832" s="17">
        <v>23359</v>
      </c>
      <c r="D832" s="18">
        <v>315</v>
      </c>
      <c r="E832" s="18">
        <v>7.88</v>
      </c>
      <c r="F832" s="18">
        <v>315</v>
      </c>
      <c r="G832" s="18">
        <v>7.88</v>
      </c>
      <c r="H832" s="18">
        <v>695</v>
      </c>
      <c r="I832" s="18">
        <v>17.38</v>
      </c>
      <c r="J832" s="18">
        <v>1010</v>
      </c>
      <c r="K832" s="18">
        <v>25.25</v>
      </c>
      <c r="L832" s="16"/>
      <c r="M832" s="19">
        <v>34</v>
      </c>
      <c r="N832" s="16"/>
      <c r="O832" s="20">
        <v>19.63889</v>
      </c>
      <c r="P832" s="21">
        <v>64892.615380000003</v>
      </c>
      <c r="Q832" s="18">
        <v>30.74194</v>
      </c>
      <c r="R832" s="16"/>
      <c r="S832" s="22"/>
    </row>
    <row r="833" spans="1:19" x14ac:dyDescent="0.2">
      <c r="A833" s="23" t="s">
        <v>459</v>
      </c>
      <c r="B833" s="24" t="s">
        <v>460</v>
      </c>
      <c r="C833" s="25">
        <v>23359</v>
      </c>
      <c r="D833" s="24" t="s">
        <v>13</v>
      </c>
      <c r="E833" s="24" t="s">
        <v>13</v>
      </c>
      <c r="F833" s="24" t="s">
        <v>13</v>
      </c>
      <c r="G833" s="24" t="s">
        <v>13</v>
      </c>
      <c r="H833" s="24" t="s">
        <v>13</v>
      </c>
      <c r="I833" s="24" t="s">
        <v>13</v>
      </c>
      <c r="J833" s="24" t="s">
        <v>13</v>
      </c>
      <c r="K833" s="24" t="s">
        <v>13</v>
      </c>
      <c r="L833" s="24" t="s">
        <v>32</v>
      </c>
      <c r="M833" s="26">
        <v>1</v>
      </c>
      <c r="N833" s="24" t="s">
        <v>461</v>
      </c>
      <c r="O833" s="30">
        <v>22.98</v>
      </c>
      <c r="P833" s="28" t="s">
        <v>13</v>
      </c>
      <c r="Q833" s="29">
        <v>35</v>
      </c>
      <c r="R833" s="24" t="s">
        <v>91</v>
      </c>
      <c r="S833" s="27" t="s">
        <v>20</v>
      </c>
    </row>
    <row r="834" spans="1:19" x14ac:dyDescent="0.2">
      <c r="A834" s="23" t="s">
        <v>459</v>
      </c>
      <c r="B834" s="24" t="s">
        <v>460</v>
      </c>
      <c r="C834" s="25">
        <v>23359</v>
      </c>
      <c r="D834" s="24" t="s">
        <v>13</v>
      </c>
      <c r="E834" s="24" t="s">
        <v>13</v>
      </c>
      <c r="F834" s="24" t="s">
        <v>13</v>
      </c>
      <c r="G834" s="24" t="s">
        <v>13</v>
      </c>
      <c r="H834" s="24" t="s">
        <v>13</v>
      </c>
      <c r="I834" s="24" t="s">
        <v>13</v>
      </c>
      <c r="J834" s="24" t="s">
        <v>13</v>
      </c>
      <c r="K834" s="24" t="s">
        <v>13</v>
      </c>
      <c r="L834" s="24" t="s">
        <v>32</v>
      </c>
      <c r="M834" s="26">
        <v>1</v>
      </c>
      <c r="N834" s="24" t="s">
        <v>462</v>
      </c>
      <c r="O834" s="30" t="s">
        <v>13</v>
      </c>
      <c r="P834" s="28">
        <v>70743</v>
      </c>
      <c r="Q834" s="29">
        <v>35</v>
      </c>
      <c r="R834" s="24" t="s">
        <v>37</v>
      </c>
      <c r="S834" s="27" t="s">
        <v>17</v>
      </c>
    </row>
    <row r="835" spans="1:19" x14ac:dyDescent="0.2">
      <c r="A835" s="23" t="s">
        <v>459</v>
      </c>
      <c r="B835" s="24" t="s">
        <v>460</v>
      </c>
      <c r="C835" s="25">
        <v>23359</v>
      </c>
      <c r="D835" s="24" t="s">
        <v>13</v>
      </c>
      <c r="E835" s="24" t="s">
        <v>13</v>
      </c>
      <c r="F835" s="24" t="s">
        <v>13</v>
      </c>
      <c r="G835" s="24" t="s">
        <v>13</v>
      </c>
      <c r="H835" s="24" t="s">
        <v>13</v>
      </c>
      <c r="I835" s="24" t="s">
        <v>13</v>
      </c>
      <c r="J835" s="24" t="s">
        <v>13</v>
      </c>
      <c r="K835" s="24" t="s">
        <v>13</v>
      </c>
      <c r="L835" s="24" t="s">
        <v>32</v>
      </c>
      <c r="M835" s="26">
        <v>1</v>
      </c>
      <c r="N835" s="24" t="s">
        <v>463</v>
      </c>
      <c r="O835" s="30">
        <v>22.98</v>
      </c>
      <c r="P835" s="28" t="s">
        <v>13</v>
      </c>
      <c r="Q835" s="29">
        <v>35</v>
      </c>
      <c r="R835" s="24" t="s">
        <v>23</v>
      </c>
      <c r="S835" s="27" t="s">
        <v>20</v>
      </c>
    </row>
    <row r="836" spans="1:19" x14ac:dyDescent="0.2">
      <c r="A836" s="23" t="s">
        <v>459</v>
      </c>
      <c r="B836" s="24" t="s">
        <v>460</v>
      </c>
      <c r="C836" s="25">
        <v>23359</v>
      </c>
      <c r="D836" s="24" t="s">
        <v>13</v>
      </c>
      <c r="E836" s="24" t="s">
        <v>13</v>
      </c>
      <c r="F836" s="24" t="s">
        <v>13</v>
      </c>
      <c r="G836" s="24" t="s">
        <v>13</v>
      </c>
      <c r="H836" s="24" t="s">
        <v>13</v>
      </c>
      <c r="I836" s="24" t="s">
        <v>13</v>
      </c>
      <c r="J836" s="24" t="s">
        <v>13</v>
      </c>
      <c r="K836" s="24" t="s">
        <v>13</v>
      </c>
      <c r="L836" s="24" t="s">
        <v>32</v>
      </c>
      <c r="M836" s="26">
        <v>1</v>
      </c>
      <c r="N836" s="24" t="s">
        <v>464</v>
      </c>
      <c r="O836" s="30" t="s">
        <v>13</v>
      </c>
      <c r="P836" s="28">
        <v>69160</v>
      </c>
      <c r="Q836" s="29">
        <v>35</v>
      </c>
      <c r="R836" s="24" t="s">
        <v>37</v>
      </c>
      <c r="S836" s="27" t="s">
        <v>17</v>
      </c>
    </row>
    <row r="837" spans="1:19" x14ac:dyDescent="0.2">
      <c r="A837" s="23" t="s">
        <v>459</v>
      </c>
      <c r="B837" s="24" t="s">
        <v>460</v>
      </c>
      <c r="C837" s="25">
        <v>23359</v>
      </c>
      <c r="D837" s="24" t="s">
        <v>13</v>
      </c>
      <c r="E837" s="24" t="s">
        <v>13</v>
      </c>
      <c r="F837" s="24" t="s">
        <v>13</v>
      </c>
      <c r="G837" s="24" t="s">
        <v>13</v>
      </c>
      <c r="H837" s="24" t="s">
        <v>13</v>
      </c>
      <c r="I837" s="24" t="s">
        <v>13</v>
      </c>
      <c r="J837" s="24" t="s">
        <v>13</v>
      </c>
      <c r="K837" s="24" t="s">
        <v>13</v>
      </c>
      <c r="L837" s="24" t="s">
        <v>32</v>
      </c>
      <c r="M837" s="26">
        <v>1</v>
      </c>
      <c r="N837" s="24" t="s">
        <v>465</v>
      </c>
      <c r="O837" s="30">
        <v>19</v>
      </c>
      <c r="P837" s="28" t="s">
        <v>13</v>
      </c>
      <c r="Q837" s="29">
        <v>19</v>
      </c>
      <c r="R837" s="24" t="s">
        <v>91</v>
      </c>
      <c r="S837" s="27" t="s">
        <v>20</v>
      </c>
    </row>
    <row r="838" spans="1:19" x14ac:dyDescent="0.2">
      <c r="A838" s="23" t="s">
        <v>459</v>
      </c>
      <c r="B838" s="24" t="s">
        <v>460</v>
      </c>
      <c r="C838" s="25">
        <v>23359</v>
      </c>
      <c r="D838" s="24" t="s">
        <v>13</v>
      </c>
      <c r="E838" s="24" t="s">
        <v>13</v>
      </c>
      <c r="F838" s="24" t="s">
        <v>13</v>
      </c>
      <c r="G838" s="24" t="s">
        <v>13</v>
      </c>
      <c r="H838" s="24" t="s">
        <v>13</v>
      </c>
      <c r="I838" s="24" t="s">
        <v>13</v>
      </c>
      <c r="J838" s="24" t="s">
        <v>13</v>
      </c>
      <c r="K838" s="24" t="s">
        <v>13</v>
      </c>
      <c r="L838" s="24" t="s">
        <v>38</v>
      </c>
      <c r="M838" s="26">
        <v>1</v>
      </c>
      <c r="N838" s="24" t="s">
        <v>68</v>
      </c>
      <c r="O838" s="30" t="s">
        <v>13</v>
      </c>
      <c r="P838" s="28">
        <v>64373</v>
      </c>
      <c r="Q838" s="29">
        <v>35</v>
      </c>
      <c r="R838" s="24" t="s">
        <v>16</v>
      </c>
      <c r="S838" s="27" t="s">
        <v>17</v>
      </c>
    </row>
    <row r="839" spans="1:19" x14ac:dyDescent="0.2">
      <c r="A839" s="23" t="s">
        <v>459</v>
      </c>
      <c r="B839" s="24" t="s">
        <v>460</v>
      </c>
      <c r="C839" s="25">
        <v>23359</v>
      </c>
      <c r="D839" s="24" t="s">
        <v>13</v>
      </c>
      <c r="E839" s="24" t="s">
        <v>13</v>
      </c>
      <c r="F839" s="24" t="s">
        <v>13</v>
      </c>
      <c r="G839" s="24" t="s">
        <v>13</v>
      </c>
      <c r="H839" s="24" t="s">
        <v>13</v>
      </c>
      <c r="I839" s="24" t="s">
        <v>13</v>
      </c>
      <c r="J839" s="24" t="s">
        <v>13</v>
      </c>
      <c r="K839" s="24" t="s">
        <v>13</v>
      </c>
      <c r="L839" s="24" t="s">
        <v>38</v>
      </c>
      <c r="M839" s="26">
        <v>1</v>
      </c>
      <c r="N839" s="24" t="s">
        <v>466</v>
      </c>
      <c r="O839" s="30" t="s">
        <v>13</v>
      </c>
      <c r="P839" s="28">
        <v>61425</v>
      </c>
      <c r="Q839" s="29">
        <v>35</v>
      </c>
      <c r="R839" s="24" t="s">
        <v>16</v>
      </c>
      <c r="S839" s="27" t="s">
        <v>20</v>
      </c>
    </row>
    <row r="840" spans="1:19" x14ac:dyDescent="0.2">
      <c r="A840" s="23" t="s">
        <v>459</v>
      </c>
      <c r="B840" s="24" t="s">
        <v>460</v>
      </c>
      <c r="C840" s="25">
        <v>23359</v>
      </c>
      <c r="D840" s="24" t="s">
        <v>13</v>
      </c>
      <c r="E840" s="24" t="s">
        <v>13</v>
      </c>
      <c r="F840" s="24" t="s">
        <v>13</v>
      </c>
      <c r="G840" s="24" t="s">
        <v>13</v>
      </c>
      <c r="H840" s="24" t="s">
        <v>13</v>
      </c>
      <c r="I840" s="24" t="s">
        <v>13</v>
      </c>
      <c r="J840" s="24" t="s">
        <v>13</v>
      </c>
      <c r="K840" s="24" t="s">
        <v>13</v>
      </c>
      <c r="L840" s="24" t="s">
        <v>38</v>
      </c>
      <c r="M840" s="26">
        <v>1</v>
      </c>
      <c r="N840" s="24" t="s">
        <v>199</v>
      </c>
      <c r="O840" s="30" t="s">
        <v>13</v>
      </c>
      <c r="P840" s="28">
        <v>49140</v>
      </c>
      <c r="Q840" s="29">
        <v>35</v>
      </c>
      <c r="R840" s="24" t="s">
        <v>16</v>
      </c>
      <c r="S840" s="27" t="s">
        <v>20</v>
      </c>
    </row>
    <row r="841" spans="1:19" x14ac:dyDescent="0.2">
      <c r="A841" s="23" t="s">
        <v>459</v>
      </c>
      <c r="B841" s="24" t="s">
        <v>460</v>
      </c>
      <c r="C841" s="25">
        <v>23359</v>
      </c>
      <c r="D841" s="24" t="s">
        <v>13</v>
      </c>
      <c r="E841" s="24" t="s">
        <v>13</v>
      </c>
      <c r="F841" s="24" t="s">
        <v>13</v>
      </c>
      <c r="G841" s="24" t="s">
        <v>13</v>
      </c>
      <c r="H841" s="24" t="s">
        <v>13</v>
      </c>
      <c r="I841" s="24" t="s">
        <v>13</v>
      </c>
      <c r="J841" s="24" t="s">
        <v>13</v>
      </c>
      <c r="K841" s="24" t="s">
        <v>13</v>
      </c>
      <c r="L841" s="24" t="s">
        <v>38</v>
      </c>
      <c r="M841" s="26">
        <v>1</v>
      </c>
      <c r="N841" s="24" t="s">
        <v>467</v>
      </c>
      <c r="O841" s="30">
        <v>16.72</v>
      </c>
      <c r="P841" s="28" t="s">
        <v>13</v>
      </c>
      <c r="Q841" s="29">
        <v>19</v>
      </c>
      <c r="R841" s="24" t="s">
        <v>23</v>
      </c>
      <c r="S841" s="27" t="s">
        <v>20</v>
      </c>
    </row>
    <row r="842" spans="1:19" x14ac:dyDescent="0.2">
      <c r="A842" s="23" t="s">
        <v>459</v>
      </c>
      <c r="B842" s="24" t="s">
        <v>460</v>
      </c>
      <c r="C842" s="25">
        <v>23359</v>
      </c>
      <c r="D842" s="24" t="s">
        <v>13</v>
      </c>
      <c r="E842" s="24" t="s">
        <v>13</v>
      </c>
      <c r="F842" s="24" t="s">
        <v>13</v>
      </c>
      <c r="G842" s="24" t="s">
        <v>13</v>
      </c>
      <c r="H842" s="24" t="s">
        <v>13</v>
      </c>
      <c r="I842" s="24" t="s">
        <v>13</v>
      </c>
      <c r="J842" s="24" t="s">
        <v>13</v>
      </c>
      <c r="K842" s="24" t="s">
        <v>13</v>
      </c>
      <c r="L842" s="24" t="s">
        <v>38</v>
      </c>
      <c r="M842" s="26">
        <v>1</v>
      </c>
      <c r="N842" s="24" t="s">
        <v>467</v>
      </c>
      <c r="O842" s="30">
        <v>16.64</v>
      </c>
      <c r="P842" s="28" t="s">
        <v>13</v>
      </c>
      <c r="Q842" s="29">
        <v>19</v>
      </c>
      <c r="R842" s="24" t="s">
        <v>23</v>
      </c>
      <c r="S842" s="27" t="s">
        <v>20</v>
      </c>
    </row>
    <row r="843" spans="1:19" x14ac:dyDescent="0.2">
      <c r="A843" s="23" t="s">
        <v>459</v>
      </c>
      <c r="B843" s="24" t="s">
        <v>460</v>
      </c>
      <c r="C843" s="25">
        <v>23359</v>
      </c>
      <c r="D843" s="24" t="s">
        <v>13</v>
      </c>
      <c r="E843" s="24" t="s">
        <v>13</v>
      </c>
      <c r="F843" s="24" t="s">
        <v>13</v>
      </c>
      <c r="G843" s="24" t="s">
        <v>13</v>
      </c>
      <c r="H843" s="24" t="s">
        <v>13</v>
      </c>
      <c r="I843" s="24" t="s">
        <v>13</v>
      </c>
      <c r="J843" s="24" t="s">
        <v>13</v>
      </c>
      <c r="K843" s="24" t="s">
        <v>13</v>
      </c>
      <c r="L843" s="24" t="s">
        <v>65</v>
      </c>
      <c r="M843" s="26">
        <v>1</v>
      </c>
      <c r="N843" s="24" t="s">
        <v>65</v>
      </c>
      <c r="O843" s="30" t="s">
        <v>13</v>
      </c>
      <c r="P843" s="28">
        <v>71289</v>
      </c>
      <c r="Q843" s="29">
        <v>35</v>
      </c>
      <c r="R843" s="24" t="s">
        <v>16</v>
      </c>
      <c r="S843" s="27" t="s">
        <v>17</v>
      </c>
    </row>
    <row r="844" spans="1:19" x14ac:dyDescent="0.2">
      <c r="A844" s="23" t="s">
        <v>459</v>
      </c>
      <c r="B844" s="24" t="s">
        <v>460</v>
      </c>
      <c r="C844" s="25">
        <v>23359</v>
      </c>
      <c r="D844" s="24" t="s">
        <v>13</v>
      </c>
      <c r="E844" s="24" t="s">
        <v>13</v>
      </c>
      <c r="F844" s="24" t="s">
        <v>13</v>
      </c>
      <c r="G844" s="24" t="s">
        <v>13</v>
      </c>
      <c r="H844" s="24" t="s">
        <v>13</v>
      </c>
      <c r="I844" s="24" t="s">
        <v>13</v>
      </c>
      <c r="J844" s="24" t="s">
        <v>13</v>
      </c>
      <c r="K844" s="24" t="s">
        <v>13</v>
      </c>
      <c r="L844" s="24" t="s">
        <v>21</v>
      </c>
      <c r="M844" s="26">
        <v>1</v>
      </c>
      <c r="N844" s="24" t="s">
        <v>474</v>
      </c>
      <c r="O844" s="30" t="s">
        <v>13</v>
      </c>
      <c r="P844" s="28">
        <v>54600</v>
      </c>
      <c r="Q844" s="29">
        <v>35</v>
      </c>
      <c r="R844" s="24" t="s">
        <v>16</v>
      </c>
      <c r="S844" s="27" t="s">
        <v>17</v>
      </c>
    </row>
    <row r="845" spans="1:19" x14ac:dyDescent="0.2">
      <c r="A845" s="23" t="s">
        <v>459</v>
      </c>
      <c r="B845" s="24" t="s">
        <v>460</v>
      </c>
      <c r="C845" s="25">
        <v>23359</v>
      </c>
      <c r="D845" s="24" t="s">
        <v>13</v>
      </c>
      <c r="E845" s="24" t="s">
        <v>13</v>
      </c>
      <c r="F845" s="24" t="s">
        <v>13</v>
      </c>
      <c r="G845" s="24" t="s">
        <v>13</v>
      </c>
      <c r="H845" s="24" t="s">
        <v>13</v>
      </c>
      <c r="I845" s="24" t="s">
        <v>13</v>
      </c>
      <c r="J845" s="24" t="s">
        <v>13</v>
      </c>
      <c r="K845" s="24" t="s">
        <v>13</v>
      </c>
      <c r="L845" s="24" t="s">
        <v>21</v>
      </c>
      <c r="M845" s="26">
        <v>1</v>
      </c>
      <c r="N845" s="24" t="s">
        <v>475</v>
      </c>
      <c r="O845" s="30">
        <v>19.91</v>
      </c>
      <c r="P845" s="28" t="s">
        <v>13</v>
      </c>
      <c r="Q845" s="29">
        <v>35</v>
      </c>
      <c r="R845" s="24" t="s">
        <v>23</v>
      </c>
      <c r="S845" s="27" t="s">
        <v>20</v>
      </c>
    </row>
    <row r="846" spans="1:19" x14ac:dyDescent="0.2">
      <c r="A846" s="23" t="s">
        <v>459</v>
      </c>
      <c r="B846" s="24" t="s">
        <v>460</v>
      </c>
      <c r="C846" s="25">
        <v>23359</v>
      </c>
      <c r="D846" s="24" t="s">
        <v>13</v>
      </c>
      <c r="E846" s="24" t="s">
        <v>13</v>
      </c>
      <c r="F846" s="24" t="s">
        <v>13</v>
      </c>
      <c r="G846" s="24" t="s">
        <v>13</v>
      </c>
      <c r="H846" s="24" t="s">
        <v>13</v>
      </c>
      <c r="I846" s="24" t="s">
        <v>13</v>
      </c>
      <c r="J846" s="24" t="s">
        <v>13</v>
      </c>
      <c r="K846" s="24" t="s">
        <v>13</v>
      </c>
      <c r="L846" s="24" t="s">
        <v>21</v>
      </c>
      <c r="M846" s="26">
        <v>1</v>
      </c>
      <c r="N846" s="24" t="s">
        <v>475</v>
      </c>
      <c r="O846" s="30">
        <v>16.88</v>
      </c>
      <c r="P846" s="28" t="s">
        <v>13</v>
      </c>
      <c r="Q846" s="29">
        <v>19</v>
      </c>
      <c r="R846" s="24" t="s">
        <v>23</v>
      </c>
      <c r="S846" s="27" t="s">
        <v>20</v>
      </c>
    </row>
    <row r="847" spans="1:19" x14ac:dyDescent="0.2">
      <c r="A847" s="23" t="s">
        <v>459</v>
      </c>
      <c r="B847" s="24" t="s">
        <v>460</v>
      </c>
      <c r="C847" s="25">
        <v>23359</v>
      </c>
      <c r="D847" s="24" t="s">
        <v>13</v>
      </c>
      <c r="E847" s="24" t="s">
        <v>13</v>
      </c>
      <c r="F847" s="24" t="s">
        <v>13</v>
      </c>
      <c r="G847" s="24" t="s">
        <v>13</v>
      </c>
      <c r="H847" s="24" t="s">
        <v>13</v>
      </c>
      <c r="I847" s="24" t="s">
        <v>13</v>
      </c>
      <c r="J847" s="24" t="s">
        <v>13</v>
      </c>
      <c r="K847" s="24" t="s">
        <v>13</v>
      </c>
      <c r="L847" s="24" t="s">
        <v>21</v>
      </c>
      <c r="M847" s="26">
        <v>2</v>
      </c>
      <c r="N847" s="24" t="s">
        <v>475</v>
      </c>
      <c r="O847" s="30">
        <v>16</v>
      </c>
      <c r="P847" s="28" t="s">
        <v>13</v>
      </c>
      <c r="Q847" s="29">
        <v>19</v>
      </c>
      <c r="R847" s="24" t="s">
        <v>23</v>
      </c>
      <c r="S847" s="27" t="s">
        <v>20</v>
      </c>
    </row>
    <row r="848" spans="1:19" x14ac:dyDescent="0.2">
      <c r="A848" s="23" t="s">
        <v>459</v>
      </c>
      <c r="B848" s="24" t="s">
        <v>460</v>
      </c>
      <c r="C848" s="25">
        <v>23359</v>
      </c>
      <c r="D848" s="24" t="s">
        <v>13</v>
      </c>
      <c r="E848" s="24" t="s">
        <v>13</v>
      </c>
      <c r="F848" s="24" t="s">
        <v>13</v>
      </c>
      <c r="G848" s="24" t="s">
        <v>13</v>
      </c>
      <c r="H848" s="24" t="s">
        <v>13</v>
      </c>
      <c r="I848" s="24" t="s">
        <v>13</v>
      </c>
      <c r="J848" s="24" t="s">
        <v>13</v>
      </c>
      <c r="K848" s="24" t="s">
        <v>13</v>
      </c>
      <c r="L848" s="24" t="s">
        <v>21</v>
      </c>
      <c r="M848" s="26">
        <v>1</v>
      </c>
      <c r="N848" s="24" t="s">
        <v>475</v>
      </c>
      <c r="O848" s="30">
        <v>16</v>
      </c>
      <c r="P848" s="28" t="s">
        <v>13</v>
      </c>
      <c r="Q848" s="29">
        <v>25</v>
      </c>
      <c r="R848" s="24" t="s">
        <v>23</v>
      </c>
      <c r="S848" s="27" t="s">
        <v>20</v>
      </c>
    </row>
    <row r="849" spans="1:19" x14ac:dyDescent="0.2">
      <c r="A849" s="23" t="s">
        <v>459</v>
      </c>
      <c r="B849" s="24" t="s">
        <v>460</v>
      </c>
      <c r="C849" s="25">
        <v>23359</v>
      </c>
      <c r="D849" s="24" t="s">
        <v>13</v>
      </c>
      <c r="E849" s="24" t="s">
        <v>13</v>
      </c>
      <c r="F849" s="24" t="s">
        <v>13</v>
      </c>
      <c r="G849" s="24" t="s">
        <v>13</v>
      </c>
      <c r="H849" s="24" t="s">
        <v>13</v>
      </c>
      <c r="I849" s="24" t="s">
        <v>13</v>
      </c>
      <c r="J849" s="24" t="s">
        <v>13</v>
      </c>
      <c r="K849" s="24" t="s">
        <v>13</v>
      </c>
      <c r="L849" s="24" t="s">
        <v>30</v>
      </c>
      <c r="M849" s="26">
        <v>1</v>
      </c>
      <c r="N849" s="24" t="s">
        <v>469</v>
      </c>
      <c r="O849" s="30" t="s">
        <v>13</v>
      </c>
      <c r="P849" s="28">
        <v>56238</v>
      </c>
      <c r="Q849" s="29">
        <v>35</v>
      </c>
      <c r="R849" s="24" t="s">
        <v>16</v>
      </c>
      <c r="S849" s="27" t="s">
        <v>20</v>
      </c>
    </row>
    <row r="850" spans="1:19" x14ac:dyDescent="0.2">
      <c r="A850" s="23" t="s">
        <v>459</v>
      </c>
      <c r="B850" s="24" t="s">
        <v>460</v>
      </c>
      <c r="C850" s="25">
        <v>23359</v>
      </c>
      <c r="D850" s="24" t="s">
        <v>13</v>
      </c>
      <c r="E850" s="24" t="s">
        <v>13</v>
      </c>
      <c r="F850" s="24" t="s">
        <v>13</v>
      </c>
      <c r="G850" s="24" t="s">
        <v>13</v>
      </c>
      <c r="H850" s="24" t="s">
        <v>13</v>
      </c>
      <c r="I850" s="24" t="s">
        <v>13</v>
      </c>
      <c r="J850" s="24" t="s">
        <v>13</v>
      </c>
      <c r="K850" s="24" t="s">
        <v>13</v>
      </c>
      <c r="L850" s="24" t="s">
        <v>30</v>
      </c>
      <c r="M850" s="26">
        <v>3</v>
      </c>
      <c r="N850" s="24" t="s">
        <v>470</v>
      </c>
      <c r="O850" s="30">
        <v>16</v>
      </c>
      <c r="P850" s="28" t="s">
        <v>13</v>
      </c>
      <c r="Q850" s="29">
        <v>19</v>
      </c>
      <c r="R850" s="24" t="s">
        <v>23</v>
      </c>
      <c r="S850" s="27" t="s">
        <v>20</v>
      </c>
    </row>
    <row r="851" spans="1:19" x14ac:dyDescent="0.2">
      <c r="A851" s="23" t="s">
        <v>459</v>
      </c>
      <c r="B851" s="24" t="s">
        <v>460</v>
      </c>
      <c r="C851" s="25">
        <v>23359</v>
      </c>
      <c r="D851" s="24" t="s">
        <v>13</v>
      </c>
      <c r="E851" s="24" t="s">
        <v>13</v>
      </c>
      <c r="F851" s="24" t="s">
        <v>13</v>
      </c>
      <c r="G851" s="24" t="s">
        <v>13</v>
      </c>
      <c r="H851" s="24" t="s">
        <v>13</v>
      </c>
      <c r="I851" s="24" t="s">
        <v>13</v>
      </c>
      <c r="J851" s="24" t="s">
        <v>13</v>
      </c>
      <c r="K851" s="24" t="s">
        <v>13</v>
      </c>
      <c r="L851" s="24" t="s">
        <v>47</v>
      </c>
      <c r="M851" s="26">
        <v>1</v>
      </c>
      <c r="N851" s="24" t="s">
        <v>468</v>
      </c>
      <c r="O851" s="30">
        <v>28.14</v>
      </c>
      <c r="P851" s="28" t="s">
        <v>13</v>
      </c>
      <c r="Q851" s="29">
        <v>35</v>
      </c>
      <c r="R851" s="24" t="s">
        <v>91</v>
      </c>
      <c r="S851" s="27" t="s">
        <v>20</v>
      </c>
    </row>
    <row r="852" spans="1:19" x14ac:dyDescent="0.2">
      <c r="A852" s="23" t="s">
        <v>459</v>
      </c>
      <c r="B852" s="24" t="s">
        <v>460</v>
      </c>
      <c r="C852" s="25">
        <v>23359</v>
      </c>
      <c r="D852" s="24" t="s">
        <v>13</v>
      </c>
      <c r="E852" s="24" t="s">
        <v>13</v>
      </c>
      <c r="F852" s="24" t="s">
        <v>13</v>
      </c>
      <c r="G852" s="24" t="s">
        <v>13</v>
      </c>
      <c r="H852" s="24" t="s">
        <v>13</v>
      </c>
      <c r="I852" s="24" t="s">
        <v>13</v>
      </c>
      <c r="J852" s="24" t="s">
        <v>13</v>
      </c>
      <c r="K852" s="24" t="s">
        <v>13</v>
      </c>
      <c r="L852" s="24" t="s">
        <v>47</v>
      </c>
      <c r="M852" s="26">
        <v>1</v>
      </c>
      <c r="N852" s="24" t="s">
        <v>468</v>
      </c>
      <c r="O852" s="30">
        <v>20.99</v>
      </c>
      <c r="P852" s="28" t="s">
        <v>13</v>
      </c>
      <c r="Q852" s="29">
        <v>35</v>
      </c>
      <c r="R852" s="24" t="s">
        <v>91</v>
      </c>
      <c r="S852" s="27" t="s">
        <v>20</v>
      </c>
    </row>
    <row r="853" spans="1:19" x14ac:dyDescent="0.2">
      <c r="A853" s="23" t="s">
        <v>459</v>
      </c>
      <c r="B853" s="24" t="s">
        <v>460</v>
      </c>
      <c r="C853" s="25">
        <v>23359</v>
      </c>
      <c r="D853" s="24" t="s">
        <v>13</v>
      </c>
      <c r="E853" s="24" t="s">
        <v>13</v>
      </c>
      <c r="F853" s="24" t="s">
        <v>13</v>
      </c>
      <c r="G853" s="24" t="s">
        <v>13</v>
      </c>
      <c r="H853" s="24" t="s">
        <v>13</v>
      </c>
      <c r="I853" s="24" t="s">
        <v>13</v>
      </c>
      <c r="J853" s="24" t="s">
        <v>13</v>
      </c>
      <c r="K853" s="24" t="s">
        <v>13</v>
      </c>
      <c r="L853" s="24" t="s">
        <v>14</v>
      </c>
      <c r="M853" s="26">
        <v>1</v>
      </c>
      <c r="N853" s="24" t="s">
        <v>392</v>
      </c>
      <c r="O853" s="30" t="s">
        <v>13</v>
      </c>
      <c r="P853" s="28">
        <v>89362</v>
      </c>
      <c r="Q853" s="29">
        <v>35</v>
      </c>
      <c r="R853" s="24" t="s">
        <v>16</v>
      </c>
      <c r="S853" s="27" t="s">
        <v>17</v>
      </c>
    </row>
    <row r="854" spans="1:19" x14ac:dyDescent="0.2">
      <c r="A854" s="23" t="s">
        <v>459</v>
      </c>
      <c r="B854" s="24" t="s">
        <v>460</v>
      </c>
      <c r="C854" s="25">
        <v>23359</v>
      </c>
      <c r="D854" s="24" t="s">
        <v>13</v>
      </c>
      <c r="E854" s="24" t="s">
        <v>13</v>
      </c>
      <c r="F854" s="24" t="s">
        <v>13</v>
      </c>
      <c r="G854" s="24" t="s">
        <v>13</v>
      </c>
      <c r="H854" s="24" t="s">
        <v>13</v>
      </c>
      <c r="I854" s="24" t="s">
        <v>13</v>
      </c>
      <c r="J854" s="24" t="s">
        <v>13</v>
      </c>
      <c r="K854" s="24" t="s">
        <v>13</v>
      </c>
      <c r="L854" s="24" t="s">
        <v>24</v>
      </c>
      <c r="M854" s="26">
        <v>1</v>
      </c>
      <c r="N854" s="24" t="s">
        <v>130</v>
      </c>
      <c r="O854" s="30" t="s">
        <v>13</v>
      </c>
      <c r="P854" s="28">
        <v>64045</v>
      </c>
      <c r="Q854" s="29">
        <v>35</v>
      </c>
      <c r="R854" s="24" t="s">
        <v>23</v>
      </c>
      <c r="S854" s="27" t="s">
        <v>17</v>
      </c>
    </row>
    <row r="855" spans="1:19" x14ac:dyDescent="0.2">
      <c r="A855" s="23" t="s">
        <v>459</v>
      </c>
      <c r="B855" s="24" t="s">
        <v>460</v>
      </c>
      <c r="C855" s="25">
        <v>23359</v>
      </c>
      <c r="D855" s="24" t="s">
        <v>13</v>
      </c>
      <c r="E855" s="24" t="s">
        <v>13</v>
      </c>
      <c r="F855" s="24" t="s">
        <v>13</v>
      </c>
      <c r="G855" s="24" t="s">
        <v>13</v>
      </c>
      <c r="H855" s="24" t="s">
        <v>13</v>
      </c>
      <c r="I855" s="24" t="s">
        <v>13</v>
      </c>
      <c r="J855" s="24" t="s">
        <v>13</v>
      </c>
      <c r="K855" s="24" t="s">
        <v>13</v>
      </c>
      <c r="L855" s="24" t="s">
        <v>24</v>
      </c>
      <c r="M855" s="26">
        <v>1</v>
      </c>
      <c r="N855" s="24" t="s">
        <v>25</v>
      </c>
      <c r="O855" s="30">
        <v>18.88</v>
      </c>
      <c r="P855" s="28" t="s">
        <v>13</v>
      </c>
      <c r="Q855" s="29">
        <v>35</v>
      </c>
      <c r="R855" s="24" t="s">
        <v>26</v>
      </c>
      <c r="S855" s="27" t="s">
        <v>20</v>
      </c>
    </row>
    <row r="856" spans="1:19" x14ac:dyDescent="0.2">
      <c r="A856" s="23" t="s">
        <v>459</v>
      </c>
      <c r="B856" s="24" t="s">
        <v>460</v>
      </c>
      <c r="C856" s="25">
        <v>23359</v>
      </c>
      <c r="D856" s="24" t="s">
        <v>13</v>
      </c>
      <c r="E856" s="24" t="s">
        <v>13</v>
      </c>
      <c r="F856" s="24" t="s">
        <v>13</v>
      </c>
      <c r="G856" s="24" t="s">
        <v>13</v>
      </c>
      <c r="H856" s="24" t="s">
        <v>13</v>
      </c>
      <c r="I856" s="24" t="s">
        <v>13</v>
      </c>
      <c r="J856" s="24" t="s">
        <v>13</v>
      </c>
      <c r="K856" s="24" t="s">
        <v>13</v>
      </c>
      <c r="L856" s="24" t="s">
        <v>24</v>
      </c>
      <c r="M856" s="26">
        <v>1</v>
      </c>
      <c r="N856" s="24" t="s">
        <v>471</v>
      </c>
      <c r="O856" s="30" t="s">
        <v>13</v>
      </c>
      <c r="P856" s="28">
        <v>82828</v>
      </c>
      <c r="Q856" s="29">
        <v>35</v>
      </c>
      <c r="R856" s="24" t="s">
        <v>91</v>
      </c>
      <c r="S856" s="27" t="s">
        <v>17</v>
      </c>
    </row>
    <row r="857" spans="1:19" x14ac:dyDescent="0.2">
      <c r="A857" s="23" t="s">
        <v>459</v>
      </c>
      <c r="B857" s="24" t="s">
        <v>460</v>
      </c>
      <c r="C857" s="25">
        <v>23359</v>
      </c>
      <c r="D857" s="24" t="s">
        <v>13</v>
      </c>
      <c r="E857" s="24" t="s">
        <v>13</v>
      </c>
      <c r="F857" s="24" t="s">
        <v>13</v>
      </c>
      <c r="G857" s="24" t="s">
        <v>13</v>
      </c>
      <c r="H857" s="24" t="s">
        <v>13</v>
      </c>
      <c r="I857" s="24" t="s">
        <v>13</v>
      </c>
      <c r="J857" s="24" t="s">
        <v>13</v>
      </c>
      <c r="K857" s="24" t="s">
        <v>13</v>
      </c>
      <c r="L857" s="24" t="s">
        <v>24</v>
      </c>
      <c r="M857" s="26">
        <v>1</v>
      </c>
      <c r="N857" s="24" t="s">
        <v>472</v>
      </c>
      <c r="O857" s="30">
        <v>24.75</v>
      </c>
      <c r="P857" s="28" t="s">
        <v>13</v>
      </c>
      <c r="Q857" s="29">
        <v>35</v>
      </c>
      <c r="R857" s="24" t="s">
        <v>26</v>
      </c>
      <c r="S857" s="27" t="s">
        <v>20</v>
      </c>
    </row>
    <row r="858" spans="1:19" x14ac:dyDescent="0.2">
      <c r="A858" s="23" t="s">
        <v>459</v>
      </c>
      <c r="B858" s="24" t="s">
        <v>460</v>
      </c>
      <c r="C858" s="25">
        <v>23359</v>
      </c>
      <c r="D858" s="24" t="s">
        <v>13</v>
      </c>
      <c r="E858" s="24" t="s">
        <v>13</v>
      </c>
      <c r="F858" s="24" t="s">
        <v>13</v>
      </c>
      <c r="G858" s="24" t="s">
        <v>13</v>
      </c>
      <c r="H858" s="24" t="s">
        <v>13</v>
      </c>
      <c r="I858" s="24" t="s">
        <v>13</v>
      </c>
      <c r="J858" s="24" t="s">
        <v>13</v>
      </c>
      <c r="K858" s="24" t="s">
        <v>13</v>
      </c>
      <c r="L858" s="24" t="s">
        <v>24</v>
      </c>
      <c r="M858" s="26">
        <v>1</v>
      </c>
      <c r="N858" s="24" t="s">
        <v>473</v>
      </c>
      <c r="O858" s="30">
        <v>19.16</v>
      </c>
      <c r="P858" s="28" t="s">
        <v>13</v>
      </c>
      <c r="Q858" s="29">
        <v>35</v>
      </c>
      <c r="R858" s="24" t="s">
        <v>26</v>
      </c>
      <c r="S858" s="27" t="s">
        <v>20</v>
      </c>
    </row>
    <row r="859" spans="1:19" x14ac:dyDescent="0.2">
      <c r="A859" s="23" t="s">
        <v>459</v>
      </c>
      <c r="B859" s="24" t="s">
        <v>460</v>
      </c>
      <c r="C859" s="25">
        <v>23359</v>
      </c>
      <c r="D859" s="24" t="s">
        <v>13</v>
      </c>
      <c r="E859" s="24" t="s">
        <v>13</v>
      </c>
      <c r="F859" s="24" t="s">
        <v>13</v>
      </c>
      <c r="G859" s="24" t="s">
        <v>13</v>
      </c>
      <c r="H859" s="24" t="s">
        <v>13</v>
      </c>
      <c r="I859" s="24" t="s">
        <v>13</v>
      </c>
      <c r="J859" s="24" t="s">
        <v>13</v>
      </c>
      <c r="K859" s="24" t="s">
        <v>13</v>
      </c>
      <c r="L859" s="24" t="s">
        <v>45</v>
      </c>
      <c r="M859" s="26">
        <v>1</v>
      </c>
      <c r="N859" s="24" t="s">
        <v>476</v>
      </c>
      <c r="O859" s="30">
        <v>23.59</v>
      </c>
      <c r="P859" s="28" t="s">
        <v>13</v>
      </c>
      <c r="Q859" s="29">
        <v>35</v>
      </c>
      <c r="R859" s="24" t="s">
        <v>37</v>
      </c>
      <c r="S859" s="27" t="s">
        <v>20</v>
      </c>
    </row>
    <row r="860" spans="1:19" x14ac:dyDescent="0.2">
      <c r="A860" s="23" t="s">
        <v>459</v>
      </c>
      <c r="B860" s="24" t="s">
        <v>460</v>
      </c>
      <c r="C860" s="25">
        <v>23359</v>
      </c>
      <c r="D860" s="24" t="s">
        <v>13</v>
      </c>
      <c r="E860" s="24" t="s">
        <v>13</v>
      </c>
      <c r="F860" s="24" t="s">
        <v>13</v>
      </c>
      <c r="G860" s="24" t="s">
        <v>13</v>
      </c>
      <c r="H860" s="24" t="s">
        <v>13</v>
      </c>
      <c r="I860" s="24" t="s">
        <v>13</v>
      </c>
      <c r="J860" s="24" t="s">
        <v>13</v>
      </c>
      <c r="K860" s="24" t="s">
        <v>13</v>
      </c>
      <c r="L860" s="24" t="s">
        <v>45</v>
      </c>
      <c r="M860" s="26">
        <v>1</v>
      </c>
      <c r="N860" s="24" t="s">
        <v>477</v>
      </c>
      <c r="O860" s="30">
        <v>18.88</v>
      </c>
      <c r="P860" s="28" t="s">
        <v>13</v>
      </c>
      <c r="Q860" s="29">
        <v>19</v>
      </c>
      <c r="R860" s="24" t="s">
        <v>23</v>
      </c>
      <c r="S860" s="27" t="s">
        <v>20</v>
      </c>
    </row>
    <row r="861" spans="1:19" x14ac:dyDescent="0.2">
      <c r="A861" s="23" t="s">
        <v>459</v>
      </c>
      <c r="B861" s="24" t="s">
        <v>460</v>
      </c>
      <c r="C861" s="25">
        <v>23359</v>
      </c>
      <c r="D861" s="24" t="s">
        <v>13</v>
      </c>
      <c r="E861" s="24" t="s">
        <v>13</v>
      </c>
      <c r="F861" s="24" t="s">
        <v>13</v>
      </c>
      <c r="G861" s="24" t="s">
        <v>13</v>
      </c>
      <c r="H861" s="24" t="s">
        <v>13</v>
      </c>
      <c r="I861" s="24" t="s">
        <v>13</v>
      </c>
      <c r="J861" s="24" t="s">
        <v>13</v>
      </c>
      <c r="K861" s="24" t="s">
        <v>13</v>
      </c>
      <c r="L861" s="24" t="s">
        <v>51</v>
      </c>
      <c r="M861" s="26">
        <v>1</v>
      </c>
      <c r="N861" s="24" t="s">
        <v>52</v>
      </c>
      <c r="O861" s="30" t="s">
        <v>13</v>
      </c>
      <c r="P861" s="28">
        <v>49140</v>
      </c>
      <c r="Q861" s="29">
        <v>35</v>
      </c>
      <c r="R861" s="24" t="s">
        <v>16</v>
      </c>
      <c r="S861" s="27" t="s">
        <v>20</v>
      </c>
    </row>
    <row r="862" spans="1:19" x14ac:dyDescent="0.2">
      <c r="A862" s="23" t="s">
        <v>459</v>
      </c>
      <c r="B862" s="24" t="s">
        <v>460</v>
      </c>
      <c r="C862" s="25">
        <v>23359</v>
      </c>
      <c r="D862" s="24" t="s">
        <v>13</v>
      </c>
      <c r="E862" s="24" t="s">
        <v>13</v>
      </c>
      <c r="F862" s="24" t="s">
        <v>13</v>
      </c>
      <c r="G862" s="24" t="s">
        <v>13</v>
      </c>
      <c r="H862" s="24" t="s">
        <v>13</v>
      </c>
      <c r="I862" s="24" t="s">
        <v>13</v>
      </c>
      <c r="J862" s="24" t="s">
        <v>13</v>
      </c>
      <c r="K862" s="24" t="s">
        <v>13</v>
      </c>
      <c r="L862" s="24" t="s">
        <v>51</v>
      </c>
      <c r="M862" s="26">
        <v>1</v>
      </c>
      <c r="N862" s="24" t="s">
        <v>478</v>
      </c>
      <c r="O862" s="30">
        <v>16</v>
      </c>
      <c r="P862" s="28" t="s">
        <v>13</v>
      </c>
      <c r="Q862" s="29">
        <v>25</v>
      </c>
      <c r="R862" s="24" t="s">
        <v>23</v>
      </c>
      <c r="S862" s="27" t="s">
        <v>20</v>
      </c>
    </row>
    <row r="863" spans="1:19" x14ac:dyDescent="0.2">
      <c r="A863" s="23" t="s">
        <v>459</v>
      </c>
      <c r="B863" s="24" t="s">
        <v>460</v>
      </c>
      <c r="C863" s="25">
        <v>23359</v>
      </c>
      <c r="D863" s="24" t="s">
        <v>13</v>
      </c>
      <c r="E863" s="24" t="s">
        <v>13</v>
      </c>
      <c r="F863" s="24" t="s">
        <v>13</v>
      </c>
      <c r="G863" s="24" t="s">
        <v>13</v>
      </c>
      <c r="H863" s="24" t="s">
        <v>13</v>
      </c>
      <c r="I863" s="24" t="s">
        <v>13</v>
      </c>
      <c r="J863" s="24" t="s">
        <v>13</v>
      </c>
      <c r="K863" s="24" t="s">
        <v>13</v>
      </c>
      <c r="L863" s="24" t="s">
        <v>18</v>
      </c>
      <c r="M863" s="26">
        <v>1</v>
      </c>
      <c r="N863" s="24" t="s">
        <v>69</v>
      </c>
      <c r="O863" s="30" t="s">
        <v>13</v>
      </c>
      <c r="P863" s="28">
        <v>61261</v>
      </c>
      <c r="Q863" s="29">
        <v>35</v>
      </c>
      <c r="R863" s="24" t="s">
        <v>16</v>
      </c>
      <c r="S863" s="27" t="s">
        <v>17</v>
      </c>
    </row>
    <row r="864" spans="1:19" x14ac:dyDescent="0.2">
      <c r="A864" s="15" t="s">
        <v>480</v>
      </c>
      <c r="B864" s="16" t="s">
        <v>481</v>
      </c>
      <c r="C864" s="17">
        <v>43240</v>
      </c>
      <c r="D864" s="18">
        <v>185</v>
      </c>
      <c r="E864" s="18">
        <v>4.63</v>
      </c>
      <c r="F864" s="18">
        <v>290</v>
      </c>
      <c r="G864" s="18">
        <v>7.25</v>
      </c>
      <c r="H864" s="18">
        <v>278.5</v>
      </c>
      <c r="I864" s="18">
        <v>6.96</v>
      </c>
      <c r="J864" s="18">
        <v>568.5</v>
      </c>
      <c r="K864" s="18">
        <v>14.21</v>
      </c>
      <c r="L864" s="16"/>
      <c r="M864" s="19">
        <v>21</v>
      </c>
      <c r="N864" s="16"/>
      <c r="O864" s="20">
        <v>15.15</v>
      </c>
      <c r="P864" s="21">
        <v>44795.692309999999</v>
      </c>
      <c r="Q864" s="18">
        <v>29.16667</v>
      </c>
      <c r="R864" s="16"/>
      <c r="S864" s="22"/>
    </row>
    <row r="865" spans="1:19" x14ac:dyDescent="0.2">
      <c r="A865" s="23" t="s">
        <v>480</v>
      </c>
      <c r="B865" s="24" t="s">
        <v>481</v>
      </c>
      <c r="C865" s="25">
        <v>43240</v>
      </c>
      <c r="D865" s="24" t="s">
        <v>13</v>
      </c>
      <c r="E865" s="24" t="s">
        <v>13</v>
      </c>
      <c r="F865" s="24" t="s">
        <v>13</v>
      </c>
      <c r="G865" s="24" t="s">
        <v>13</v>
      </c>
      <c r="H865" s="24" t="s">
        <v>13</v>
      </c>
      <c r="I865" s="24" t="s">
        <v>13</v>
      </c>
      <c r="J865" s="24" t="s">
        <v>13</v>
      </c>
      <c r="K865" s="24" t="s">
        <v>13</v>
      </c>
      <c r="L865" s="24" t="s">
        <v>38</v>
      </c>
      <c r="M865" s="26">
        <v>1</v>
      </c>
      <c r="N865" s="24" t="s">
        <v>482</v>
      </c>
      <c r="O865" s="30" t="s">
        <v>13</v>
      </c>
      <c r="P865" s="28">
        <v>58108</v>
      </c>
      <c r="Q865" s="29">
        <v>35</v>
      </c>
      <c r="R865" s="24" t="s">
        <v>16</v>
      </c>
      <c r="S865" s="27" t="s">
        <v>17</v>
      </c>
    </row>
    <row r="866" spans="1:19" x14ac:dyDescent="0.2">
      <c r="A866" s="23" t="s">
        <v>480</v>
      </c>
      <c r="B866" s="24" t="s">
        <v>481</v>
      </c>
      <c r="C866" s="25">
        <v>43240</v>
      </c>
      <c r="D866" s="24" t="s">
        <v>13</v>
      </c>
      <c r="E866" s="24" t="s">
        <v>13</v>
      </c>
      <c r="F866" s="24" t="s">
        <v>13</v>
      </c>
      <c r="G866" s="24" t="s">
        <v>13</v>
      </c>
      <c r="H866" s="24" t="s">
        <v>13</v>
      </c>
      <c r="I866" s="24" t="s">
        <v>13</v>
      </c>
      <c r="J866" s="24" t="s">
        <v>13</v>
      </c>
      <c r="K866" s="24" t="s">
        <v>13</v>
      </c>
      <c r="L866" s="24" t="s">
        <v>38</v>
      </c>
      <c r="M866" s="26">
        <v>1</v>
      </c>
      <c r="N866" s="24" t="s">
        <v>484</v>
      </c>
      <c r="O866" s="30" t="s">
        <v>13</v>
      </c>
      <c r="P866" s="28">
        <v>47702</v>
      </c>
      <c r="Q866" s="29">
        <v>35</v>
      </c>
      <c r="R866" s="24" t="s">
        <v>16</v>
      </c>
      <c r="S866" s="27" t="s">
        <v>20</v>
      </c>
    </row>
    <row r="867" spans="1:19" x14ac:dyDescent="0.2">
      <c r="A867" s="23" t="s">
        <v>480</v>
      </c>
      <c r="B867" s="24" t="s">
        <v>481</v>
      </c>
      <c r="C867" s="25">
        <v>43240</v>
      </c>
      <c r="D867" s="24" t="s">
        <v>13</v>
      </c>
      <c r="E867" s="24" t="s">
        <v>13</v>
      </c>
      <c r="F867" s="24" t="s">
        <v>13</v>
      </c>
      <c r="G867" s="24" t="s">
        <v>13</v>
      </c>
      <c r="H867" s="24" t="s">
        <v>13</v>
      </c>
      <c r="I867" s="24" t="s">
        <v>13</v>
      </c>
      <c r="J867" s="24" t="s">
        <v>13</v>
      </c>
      <c r="K867" s="24" t="s">
        <v>13</v>
      </c>
      <c r="L867" s="24" t="s">
        <v>38</v>
      </c>
      <c r="M867" s="26">
        <v>1</v>
      </c>
      <c r="N867" s="24" t="s">
        <v>485</v>
      </c>
      <c r="O867" s="30" t="s">
        <v>13</v>
      </c>
      <c r="P867" s="28">
        <v>39311</v>
      </c>
      <c r="Q867" s="29">
        <v>35</v>
      </c>
      <c r="R867" s="24" t="s">
        <v>37</v>
      </c>
      <c r="S867" s="27" t="s">
        <v>20</v>
      </c>
    </row>
    <row r="868" spans="1:19" x14ac:dyDescent="0.2">
      <c r="A868" s="23" t="s">
        <v>480</v>
      </c>
      <c r="B868" s="24" t="s">
        <v>481</v>
      </c>
      <c r="C868" s="25">
        <v>43240</v>
      </c>
      <c r="D868" s="24" t="s">
        <v>13</v>
      </c>
      <c r="E868" s="24" t="s">
        <v>13</v>
      </c>
      <c r="F868" s="24" t="s">
        <v>13</v>
      </c>
      <c r="G868" s="24" t="s">
        <v>13</v>
      </c>
      <c r="H868" s="24" t="s">
        <v>13</v>
      </c>
      <c r="I868" s="24" t="s">
        <v>13</v>
      </c>
      <c r="J868" s="24" t="s">
        <v>13</v>
      </c>
      <c r="K868" s="24" t="s">
        <v>13</v>
      </c>
      <c r="L868" s="24" t="s">
        <v>38</v>
      </c>
      <c r="M868" s="26">
        <v>1</v>
      </c>
      <c r="N868" s="24" t="s">
        <v>486</v>
      </c>
      <c r="O868" s="30">
        <v>16</v>
      </c>
      <c r="P868" s="28" t="s">
        <v>13</v>
      </c>
      <c r="Q868" s="29">
        <v>10</v>
      </c>
      <c r="R868" s="24" t="s">
        <v>16</v>
      </c>
      <c r="S868" s="27" t="s">
        <v>20</v>
      </c>
    </row>
    <row r="869" spans="1:19" x14ac:dyDescent="0.2">
      <c r="A869" s="23" t="s">
        <v>480</v>
      </c>
      <c r="B869" s="24" t="s">
        <v>481</v>
      </c>
      <c r="C869" s="25">
        <v>43240</v>
      </c>
      <c r="D869" s="24" t="s">
        <v>13</v>
      </c>
      <c r="E869" s="24" t="s">
        <v>13</v>
      </c>
      <c r="F869" s="24" t="s">
        <v>13</v>
      </c>
      <c r="G869" s="24" t="s">
        <v>13</v>
      </c>
      <c r="H869" s="24" t="s">
        <v>13</v>
      </c>
      <c r="I869" s="24" t="s">
        <v>13</v>
      </c>
      <c r="J869" s="24" t="s">
        <v>13</v>
      </c>
      <c r="K869" s="24" t="s">
        <v>13</v>
      </c>
      <c r="L869" s="24" t="s">
        <v>65</v>
      </c>
      <c r="M869" s="26">
        <v>1</v>
      </c>
      <c r="N869" s="24" t="s">
        <v>115</v>
      </c>
      <c r="O869" s="30" t="s">
        <v>13</v>
      </c>
      <c r="P869" s="28">
        <v>59119</v>
      </c>
      <c r="Q869" s="29">
        <v>35</v>
      </c>
      <c r="R869" s="24" t="s">
        <v>16</v>
      </c>
      <c r="S869" s="27" t="s">
        <v>17</v>
      </c>
    </row>
    <row r="870" spans="1:19" x14ac:dyDescent="0.2">
      <c r="A870" s="23" t="s">
        <v>480</v>
      </c>
      <c r="B870" s="24" t="s">
        <v>481</v>
      </c>
      <c r="C870" s="25">
        <v>43240</v>
      </c>
      <c r="D870" s="24" t="s">
        <v>13</v>
      </c>
      <c r="E870" s="24" t="s">
        <v>13</v>
      </c>
      <c r="F870" s="24" t="s">
        <v>13</v>
      </c>
      <c r="G870" s="24" t="s">
        <v>13</v>
      </c>
      <c r="H870" s="24" t="s">
        <v>13</v>
      </c>
      <c r="I870" s="24" t="s">
        <v>13</v>
      </c>
      <c r="J870" s="24" t="s">
        <v>13</v>
      </c>
      <c r="K870" s="24" t="s">
        <v>13</v>
      </c>
      <c r="L870" s="24" t="s">
        <v>21</v>
      </c>
      <c r="M870" s="26">
        <v>1</v>
      </c>
      <c r="N870" s="24" t="s">
        <v>490</v>
      </c>
      <c r="O870" s="30" t="s">
        <v>13</v>
      </c>
      <c r="P870" s="28">
        <v>33930</v>
      </c>
      <c r="Q870" s="29">
        <v>35</v>
      </c>
      <c r="R870" s="24" t="s">
        <v>23</v>
      </c>
      <c r="S870" s="27" t="s">
        <v>20</v>
      </c>
    </row>
    <row r="871" spans="1:19" x14ac:dyDescent="0.2">
      <c r="A871" s="23" t="s">
        <v>480</v>
      </c>
      <c r="B871" s="24" t="s">
        <v>481</v>
      </c>
      <c r="C871" s="25">
        <v>43240</v>
      </c>
      <c r="D871" s="24" t="s">
        <v>13</v>
      </c>
      <c r="E871" s="24" t="s">
        <v>13</v>
      </c>
      <c r="F871" s="24" t="s">
        <v>13</v>
      </c>
      <c r="G871" s="24" t="s">
        <v>13</v>
      </c>
      <c r="H871" s="24" t="s">
        <v>13</v>
      </c>
      <c r="I871" s="24" t="s">
        <v>13</v>
      </c>
      <c r="J871" s="24" t="s">
        <v>13</v>
      </c>
      <c r="K871" s="24" t="s">
        <v>13</v>
      </c>
      <c r="L871" s="24" t="s">
        <v>21</v>
      </c>
      <c r="M871" s="26">
        <v>1</v>
      </c>
      <c r="N871" s="24" t="s">
        <v>491</v>
      </c>
      <c r="O871" s="30" t="s">
        <v>13</v>
      </c>
      <c r="P871" s="28">
        <v>32520</v>
      </c>
      <c r="Q871" s="29">
        <v>35</v>
      </c>
      <c r="R871" s="24" t="s">
        <v>23</v>
      </c>
      <c r="S871" s="27" t="s">
        <v>20</v>
      </c>
    </row>
    <row r="872" spans="1:19" x14ac:dyDescent="0.2">
      <c r="A872" s="23" t="s">
        <v>480</v>
      </c>
      <c r="B872" s="24" t="s">
        <v>481</v>
      </c>
      <c r="C872" s="25">
        <v>43240</v>
      </c>
      <c r="D872" s="24" t="s">
        <v>13</v>
      </c>
      <c r="E872" s="24" t="s">
        <v>13</v>
      </c>
      <c r="F872" s="24" t="s">
        <v>13</v>
      </c>
      <c r="G872" s="24" t="s">
        <v>13</v>
      </c>
      <c r="H872" s="24" t="s">
        <v>13</v>
      </c>
      <c r="I872" s="24" t="s">
        <v>13</v>
      </c>
      <c r="J872" s="24" t="s">
        <v>13</v>
      </c>
      <c r="K872" s="24" t="s">
        <v>13</v>
      </c>
      <c r="L872" s="24" t="s">
        <v>21</v>
      </c>
      <c r="M872" s="26">
        <v>2</v>
      </c>
      <c r="N872" s="24" t="s">
        <v>493</v>
      </c>
      <c r="O872" s="30">
        <v>13</v>
      </c>
      <c r="P872" s="28" t="s">
        <v>13</v>
      </c>
      <c r="Q872" s="29">
        <v>19.5</v>
      </c>
      <c r="R872" s="24" t="s">
        <v>23</v>
      </c>
      <c r="S872" s="27" t="s">
        <v>20</v>
      </c>
    </row>
    <row r="873" spans="1:19" x14ac:dyDescent="0.2">
      <c r="A873" s="23" t="s">
        <v>480</v>
      </c>
      <c r="B873" s="24" t="s">
        <v>481</v>
      </c>
      <c r="C873" s="25">
        <v>43240</v>
      </c>
      <c r="D873" s="24" t="s">
        <v>13</v>
      </c>
      <c r="E873" s="24" t="s">
        <v>13</v>
      </c>
      <c r="F873" s="24" t="s">
        <v>13</v>
      </c>
      <c r="G873" s="24" t="s">
        <v>13</v>
      </c>
      <c r="H873" s="24" t="s">
        <v>13</v>
      </c>
      <c r="I873" s="24" t="s">
        <v>13</v>
      </c>
      <c r="J873" s="24" t="s">
        <v>13</v>
      </c>
      <c r="K873" s="24" t="s">
        <v>13</v>
      </c>
      <c r="L873" s="24" t="s">
        <v>30</v>
      </c>
      <c r="M873" s="26">
        <v>1</v>
      </c>
      <c r="N873" s="24" t="s">
        <v>494</v>
      </c>
      <c r="O873" s="30">
        <v>13</v>
      </c>
      <c r="P873" s="28" t="s">
        <v>13</v>
      </c>
      <c r="Q873" s="29">
        <v>19.5</v>
      </c>
      <c r="R873" s="24" t="s">
        <v>23</v>
      </c>
      <c r="S873" s="27" t="s">
        <v>20</v>
      </c>
    </row>
    <row r="874" spans="1:19" x14ac:dyDescent="0.2">
      <c r="A874" s="23" t="s">
        <v>480</v>
      </c>
      <c r="B874" s="24" t="s">
        <v>481</v>
      </c>
      <c r="C874" s="25">
        <v>43240</v>
      </c>
      <c r="D874" s="24" t="s">
        <v>13</v>
      </c>
      <c r="E874" s="24" t="s">
        <v>13</v>
      </c>
      <c r="F874" s="24" t="s">
        <v>13</v>
      </c>
      <c r="G874" s="24" t="s">
        <v>13</v>
      </c>
      <c r="H874" s="24" t="s">
        <v>13</v>
      </c>
      <c r="I874" s="24" t="s">
        <v>13</v>
      </c>
      <c r="J874" s="24" t="s">
        <v>13</v>
      </c>
      <c r="K874" s="24" t="s">
        <v>13</v>
      </c>
      <c r="L874" s="24" t="s">
        <v>47</v>
      </c>
      <c r="M874" s="26">
        <v>1</v>
      </c>
      <c r="N874" s="24" t="s">
        <v>487</v>
      </c>
      <c r="O874" s="30" t="s">
        <v>13</v>
      </c>
      <c r="P874" s="28">
        <v>36069</v>
      </c>
      <c r="Q874" s="29">
        <v>35</v>
      </c>
      <c r="R874" s="24" t="s">
        <v>23</v>
      </c>
      <c r="S874" s="27" t="s">
        <v>20</v>
      </c>
    </row>
    <row r="875" spans="1:19" x14ac:dyDescent="0.2">
      <c r="A875" s="23" t="s">
        <v>480</v>
      </c>
      <c r="B875" s="24" t="s">
        <v>481</v>
      </c>
      <c r="C875" s="25">
        <v>43240</v>
      </c>
      <c r="D875" s="24" t="s">
        <v>13</v>
      </c>
      <c r="E875" s="24" t="s">
        <v>13</v>
      </c>
      <c r="F875" s="24" t="s">
        <v>13</v>
      </c>
      <c r="G875" s="24" t="s">
        <v>13</v>
      </c>
      <c r="H875" s="24" t="s">
        <v>13</v>
      </c>
      <c r="I875" s="24" t="s">
        <v>13</v>
      </c>
      <c r="J875" s="24" t="s">
        <v>13</v>
      </c>
      <c r="K875" s="24" t="s">
        <v>13</v>
      </c>
      <c r="L875" s="24" t="s">
        <v>47</v>
      </c>
      <c r="M875" s="26">
        <v>1</v>
      </c>
      <c r="N875" s="24" t="s">
        <v>488</v>
      </c>
      <c r="O875" s="30" t="s">
        <v>13</v>
      </c>
      <c r="P875" s="28">
        <v>34915</v>
      </c>
      <c r="Q875" s="29">
        <v>35</v>
      </c>
      <c r="R875" s="24" t="s">
        <v>23</v>
      </c>
      <c r="S875" s="27" t="s">
        <v>20</v>
      </c>
    </row>
    <row r="876" spans="1:19" x14ac:dyDescent="0.2">
      <c r="A876" s="23" t="s">
        <v>480</v>
      </c>
      <c r="B876" s="24" t="s">
        <v>481</v>
      </c>
      <c r="C876" s="25">
        <v>43240</v>
      </c>
      <c r="D876" s="24" t="s">
        <v>13</v>
      </c>
      <c r="E876" s="24" t="s">
        <v>13</v>
      </c>
      <c r="F876" s="24" t="s">
        <v>13</v>
      </c>
      <c r="G876" s="24" t="s">
        <v>13</v>
      </c>
      <c r="H876" s="24" t="s">
        <v>13</v>
      </c>
      <c r="I876" s="24" t="s">
        <v>13</v>
      </c>
      <c r="J876" s="24" t="s">
        <v>13</v>
      </c>
      <c r="K876" s="24" t="s">
        <v>13</v>
      </c>
      <c r="L876" s="24" t="s">
        <v>43</v>
      </c>
      <c r="M876" s="26">
        <v>1</v>
      </c>
      <c r="N876" s="24" t="s">
        <v>495</v>
      </c>
      <c r="O876" s="30">
        <v>21.5</v>
      </c>
      <c r="P876" s="28" t="s">
        <v>13</v>
      </c>
      <c r="Q876" s="29">
        <v>4</v>
      </c>
      <c r="R876" s="24" t="s">
        <v>37</v>
      </c>
      <c r="S876" s="27" t="s">
        <v>20</v>
      </c>
    </row>
    <row r="877" spans="1:19" x14ac:dyDescent="0.2">
      <c r="A877" s="23" t="s">
        <v>480</v>
      </c>
      <c r="B877" s="24" t="s">
        <v>481</v>
      </c>
      <c r="C877" s="25">
        <v>43240</v>
      </c>
      <c r="D877" s="24" t="s">
        <v>13</v>
      </c>
      <c r="E877" s="24" t="s">
        <v>13</v>
      </c>
      <c r="F877" s="24" t="s">
        <v>13</v>
      </c>
      <c r="G877" s="24" t="s">
        <v>13</v>
      </c>
      <c r="H877" s="24" t="s">
        <v>13</v>
      </c>
      <c r="I877" s="24" t="s">
        <v>13</v>
      </c>
      <c r="J877" s="24" t="s">
        <v>13</v>
      </c>
      <c r="K877" s="24" t="s">
        <v>13</v>
      </c>
      <c r="L877" s="24" t="s">
        <v>14</v>
      </c>
      <c r="M877" s="26">
        <v>1</v>
      </c>
      <c r="N877" s="24" t="s">
        <v>15</v>
      </c>
      <c r="O877" s="30" t="s">
        <v>13</v>
      </c>
      <c r="P877" s="28">
        <v>63585</v>
      </c>
      <c r="Q877" s="29">
        <v>35</v>
      </c>
      <c r="R877" s="24" t="s">
        <v>16</v>
      </c>
      <c r="S877" s="27" t="s">
        <v>17</v>
      </c>
    </row>
    <row r="878" spans="1:19" x14ac:dyDescent="0.2">
      <c r="A878" s="23" t="s">
        <v>480</v>
      </c>
      <c r="B878" s="24" t="s">
        <v>481</v>
      </c>
      <c r="C878" s="25">
        <v>43240</v>
      </c>
      <c r="D878" s="24" t="s">
        <v>13</v>
      </c>
      <c r="E878" s="24" t="s">
        <v>13</v>
      </c>
      <c r="F878" s="24" t="s">
        <v>13</v>
      </c>
      <c r="G878" s="24" t="s">
        <v>13</v>
      </c>
      <c r="H878" s="24" t="s">
        <v>13</v>
      </c>
      <c r="I878" s="24" t="s">
        <v>13</v>
      </c>
      <c r="J878" s="24" t="s">
        <v>13</v>
      </c>
      <c r="K878" s="24" t="s">
        <v>13</v>
      </c>
      <c r="L878" s="24" t="s">
        <v>24</v>
      </c>
      <c r="M878" s="26">
        <v>1</v>
      </c>
      <c r="N878" s="24" t="s">
        <v>492</v>
      </c>
      <c r="O878" s="30" t="s">
        <v>13</v>
      </c>
      <c r="P878" s="28">
        <v>37347</v>
      </c>
      <c r="Q878" s="29">
        <v>40</v>
      </c>
      <c r="R878" s="24" t="s">
        <v>23</v>
      </c>
      <c r="S878" s="27" t="s">
        <v>20</v>
      </c>
    </row>
    <row r="879" spans="1:19" x14ac:dyDescent="0.2">
      <c r="A879" s="23" t="s">
        <v>480</v>
      </c>
      <c r="B879" s="24" t="s">
        <v>481</v>
      </c>
      <c r="C879" s="25">
        <v>43240</v>
      </c>
      <c r="D879" s="24" t="s">
        <v>13</v>
      </c>
      <c r="E879" s="24" t="s">
        <v>13</v>
      </c>
      <c r="F879" s="24" t="s">
        <v>13</v>
      </c>
      <c r="G879" s="24" t="s">
        <v>13</v>
      </c>
      <c r="H879" s="24" t="s">
        <v>13</v>
      </c>
      <c r="I879" s="24" t="s">
        <v>13</v>
      </c>
      <c r="J879" s="24" t="s">
        <v>13</v>
      </c>
      <c r="K879" s="24" t="s">
        <v>13</v>
      </c>
      <c r="L879" s="24" t="s">
        <v>76</v>
      </c>
      <c r="M879" s="26">
        <v>3</v>
      </c>
      <c r="N879" s="24" t="s">
        <v>129</v>
      </c>
      <c r="O879" s="30">
        <v>12.25</v>
      </c>
      <c r="P879" s="28" t="s">
        <v>13</v>
      </c>
      <c r="Q879" s="29">
        <v>12</v>
      </c>
      <c r="R879" s="24" t="s">
        <v>26</v>
      </c>
      <c r="S879" s="27" t="s">
        <v>20</v>
      </c>
    </row>
    <row r="880" spans="1:19" x14ac:dyDescent="0.2">
      <c r="A880" s="23" t="s">
        <v>480</v>
      </c>
      <c r="B880" s="24" t="s">
        <v>481</v>
      </c>
      <c r="C880" s="25">
        <v>43240</v>
      </c>
      <c r="D880" s="24" t="s">
        <v>13</v>
      </c>
      <c r="E880" s="24" t="s">
        <v>13</v>
      </c>
      <c r="F880" s="24" t="s">
        <v>13</v>
      </c>
      <c r="G880" s="24" t="s">
        <v>13</v>
      </c>
      <c r="H880" s="24" t="s">
        <v>13</v>
      </c>
      <c r="I880" s="24" t="s">
        <v>13</v>
      </c>
      <c r="J880" s="24" t="s">
        <v>13</v>
      </c>
      <c r="K880" s="24" t="s">
        <v>13</v>
      </c>
      <c r="L880" s="24" t="s">
        <v>51</v>
      </c>
      <c r="M880" s="26">
        <v>1</v>
      </c>
      <c r="N880" s="24" t="s">
        <v>173</v>
      </c>
      <c r="O880" s="30" t="s">
        <v>13</v>
      </c>
      <c r="P880" s="28">
        <v>47702</v>
      </c>
      <c r="Q880" s="29">
        <v>35</v>
      </c>
      <c r="R880" s="24" t="s">
        <v>16</v>
      </c>
      <c r="S880" s="27" t="s">
        <v>20</v>
      </c>
    </row>
    <row r="881" spans="1:19" x14ac:dyDescent="0.2">
      <c r="A881" s="23" t="s">
        <v>480</v>
      </c>
      <c r="B881" s="24" t="s">
        <v>481</v>
      </c>
      <c r="C881" s="25">
        <v>43240</v>
      </c>
      <c r="D881" s="24" t="s">
        <v>13</v>
      </c>
      <c r="E881" s="24" t="s">
        <v>13</v>
      </c>
      <c r="F881" s="24" t="s">
        <v>13</v>
      </c>
      <c r="G881" s="24" t="s">
        <v>13</v>
      </c>
      <c r="H881" s="24" t="s">
        <v>13</v>
      </c>
      <c r="I881" s="24" t="s">
        <v>13</v>
      </c>
      <c r="J881" s="24" t="s">
        <v>13</v>
      </c>
      <c r="K881" s="24" t="s">
        <v>13</v>
      </c>
      <c r="L881" s="24" t="s">
        <v>18</v>
      </c>
      <c r="M881" s="26">
        <v>1</v>
      </c>
      <c r="N881" s="24" t="s">
        <v>483</v>
      </c>
      <c r="O881" s="30" t="s">
        <v>13</v>
      </c>
      <c r="P881" s="28">
        <v>57121</v>
      </c>
      <c r="Q881" s="29">
        <v>35</v>
      </c>
      <c r="R881" s="24" t="s">
        <v>16</v>
      </c>
      <c r="S881" s="27" t="s">
        <v>17</v>
      </c>
    </row>
    <row r="882" spans="1:19" x14ac:dyDescent="0.2">
      <c r="A882" s="23" t="s">
        <v>480</v>
      </c>
      <c r="B882" s="24" t="s">
        <v>481</v>
      </c>
      <c r="C882" s="25">
        <v>43240</v>
      </c>
      <c r="D882" s="24" t="s">
        <v>13</v>
      </c>
      <c r="E882" s="24" t="s">
        <v>13</v>
      </c>
      <c r="F882" s="24" t="s">
        <v>13</v>
      </c>
      <c r="G882" s="24" t="s">
        <v>13</v>
      </c>
      <c r="H882" s="24" t="s">
        <v>13</v>
      </c>
      <c r="I882" s="24" t="s">
        <v>13</v>
      </c>
      <c r="J882" s="24" t="s">
        <v>13</v>
      </c>
      <c r="K882" s="24" t="s">
        <v>13</v>
      </c>
      <c r="L882" s="24" t="s">
        <v>18</v>
      </c>
      <c r="M882" s="26">
        <v>1</v>
      </c>
      <c r="N882" s="24" t="s">
        <v>489</v>
      </c>
      <c r="O882" s="30" t="s">
        <v>13</v>
      </c>
      <c r="P882" s="28">
        <v>34915</v>
      </c>
      <c r="Q882" s="29">
        <v>35</v>
      </c>
      <c r="R882" s="24" t="s">
        <v>23</v>
      </c>
      <c r="S882" s="27" t="s">
        <v>20</v>
      </c>
    </row>
  </sheetData>
  <sortState xmlns:xlrd2="http://schemas.microsoft.com/office/spreadsheetml/2017/richdata2" ref="A751:S760">
    <sortCondition ref="L751:L760"/>
  </sortState>
  <printOptions horizontalCentered="1" verticalCentered="1"/>
  <pageMargins left="0.75" right="0.75" top="1" bottom="1" header="0.5" footer="0.5"/>
  <pageSetup orientation="landscape" r:id="rId1"/>
  <headerFooter>
    <oddHeader>Data Dump Sections 1-11</oddHeader>
    <oddFooter>Counting Opinions (SQUIRE) Ltd.</oddFooter>
  </headerFooter>
  <ignoredErrors>
    <ignoredError sqref="P32" numberStoredAsText="1"/>
    <ignoredError sqref="O5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223C5-4D3A-49FB-A960-D0F7430EDD61}">
  <sheetPr>
    <tabColor theme="7" tint="0.39997558519241921"/>
  </sheetPr>
  <dimension ref="A1:M835"/>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 style="14" bestFit="1" customWidth="1"/>
    <col min="2" max="2" width="15.28515625" style="14" customWidth="1"/>
    <col min="3" max="3" width="15.28515625" style="33" customWidth="1"/>
    <col min="4" max="4" width="51.140625" style="14" bestFit="1" customWidth="1"/>
    <col min="5" max="5" width="8.85546875" style="33" customWidth="1"/>
    <col min="6" max="6" width="28.85546875" style="14" bestFit="1" customWidth="1"/>
    <col min="7" max="7" width="15.28515625" style="78" customWidth="1"/>
    <col min="8" max="8" width="15.28515625" style="33" customWidth="1"/>
    <col min="9" max="9" width="15.28515625" style="14" customWidth="1"/>
    <col min="10" max="10" width="15.28515625" style="33" customWidth="1"/>
    <col min="11" max="11" width="11.42578125" style="33" bestFit="1" customWidth="1"/>
    <col min="12" max="12" width="11.42578125" style="14" bestFit="1" customWidth="1"/>
    <col min="13" max="13" width="11.42578125" style="33" bestFit="1" customWidth="1"/>
    <col min="14" max="16384" width="9.140625" style="14"/>
  </cols>
  <sheetData>
    <row r="1" spans="1:13" ht="38.25" x14ac:dyDescent="0.2">
      <c r="A1" s="79" t="s">
        <v>0</v>
      </c>
      <c r="B1" s="79" t="s">
        <v>1</v>
      </c>
      <c r="C1" s="79" t="s">
        <v>497</v>
      </c>
      <c r="D1" s="79" t="s">
        <v>5</v>
      </c>
      <c r="E1" s="79" t="s">
        <v>503</v>
      </c>
      <c r="F1" s="79" t="s">
        <v>4</v>
      </c>
      <c r="G1" s="80" t="s">
        <v>6</v>
      </c>
      <c r="H1" s="81" t="s">
        <v>498</v>
      </c>
      <c r="I1" s="79" t="s">
        <v>7</v>
      </c>
      <c r="J1" s="81" t="s">
        <v>592</v>
      </c>
      <c r="K1" s="79" t="s">
        <v>8</v>
      </c>
      <c r="L1" s="79" t="s">
        <v>9</v>
      </c>
      <c r="M1" s="79" t="s">
        <v>10</v>
      </c>
    </row>
    <row r="2" spans="1:13" x14ac:dyDescent="0.2">
      <c r="A2" s="72" t="s">
        <v>34</v>
      </c>
      <c r="B2" s="47" t="s">
        <v>35</v>
      </c>
      <c r="C2" s="48">
        <v>17153</v>
      </c>
      <c r="D2" s="47" t="s">
        <v>36</v>
      </c>
      <c r="E2" s="50">
        <v>1</v>
      </c>
      <c r="F2" s="47" t="s">
        <v>32</v>
      </c>
      <c r="G2" s="73">
        <f>(I2/52)/K2</f>
        <v>28.117032967032966</v>
      </c>
      <c r="H2" s="51" t="s">
        <v>17</v>
      </c>
      <c r="I2" s="74">
        <v>51173</v>
      </c>
      <c r="J2" s="74"/>
      <c r="K2" s="82">
        <v>35</v>
      </c>
      <c r="L2" s="47" t="s">
        <v>37</v>
      </c>
      <c r="M2" s="51" t="s">
        <v>20</v>
      </c>
    </row>
    <row r="3" spans="1:13" x14ac:dyDescent="0.2">
      <c r="A3" s="72" t="s">
        <v>34</v>
      </c>
      <c r="B3" s="47" t="s">
        <v>35</v>
      </c>
      <c r="C3" s="48">
        <v>17153</v>
      </c>
      <c r="D3" s="47" t="s">
        <v>39</v>
      </c>
      <c r="E3" s="50">
        <v>1</v>
      </c>
      <c r="F3" s="47" t="s">
        <v>38</v>
      </c>
      <c r="G3" s="73">
        <f>(I3/52)/K3</f>
        <v>35.027472527472533</v>
      </c>
      <c r="H3" s="51" t="s">
        <v>17</v>
      </c>
      <c r="I3" s="74">
        <v>63750</v>
      </c>
      <c r="J3" s="74"/>
      <c r="K3" s="82">
        <v>35</v>
      </c>
      <c r="L3" s="47" t="s">
        <v>16</v>
      </c>
      <c r="M3" s="51" t="s">
        <v>17</v>
      </c>
    </row>
    <row r="4" spans="1:13" x14ac:dyDescent="0.2">
      <c r="A4" s="72" t="s">
        <v>34</v>
      </c>
      <c r="B4" s="47" t="s">
        <v>35</v>
      </c>
      <c r="C4" s="48">
        <v>17153</v>
      </c>
      <c r="D4" s="47" t="s">
        <v>42</v>
      </c>
      <c r="E4" s="50">
        <v>3</v>
      </c>
      <c r="F4" s="47" t="s">
        <v>38</v>
      </c>
      <c r="G4" s="73">
        <v>17.82</v>
      </c>
      <c r="H4" s="51" t="s">
        <v>20</v>
      </c>
      <c r="I4" s="51"/>
      <c r="J4" s="51"/>
      <c r="K4" s="82">
        <v>9</v>
      </c>
      <c r="L4" s="47" t="s">
        <v>37</v>
      </c>
      <c r="M4" s="51" t="s">
        <v>20</v>
      </c>
    </row>
    <row r="5" spans="1:13" x14ac:dyDescent="0.2">
      <c r="A5" s="72" t="s">
        <v>34</v>
      </c>
      <c r="B5" s="47" t="s">
        <v>35</v>
      </c>
      <c r="C5" s="48">
        <v>17153</v>
      </c>
      <c r="D5" s="47" t="s">
        <v>42</v>
      </c>
      <c r="E5" s="50">
        <v>2</v>
      </c>
      <c r="F5" s="47" t="s">
        <v>38</v>
      </c>
      <c r="G5" s="73">
        <v>20</v>
      </c>
      <c r="H5" s="51" t="s">
        <v>20</v>
      </c>
      <c r="I5" s="51"/>
      <c r="J5" s="51"/>
      <c r="K5" s="82">
        <v>15</v>
      </c>
      <c r="L5" s="47" t="s">
        <v>37</v>
      </c>
      <c r="M5" s="51" t="s">
        <v>20</v>
      </c>
    </row>
    <row r="6" spans="1:13" x14ac:dyDescent="0.2">
      <c r="A6" s="72" t="s">
        <v>34</v>
      </c>
      <c r="B6" s="47" t="s">
        <v>35</v>
      </c>
      <c r="C6" s="48">
        <v>17153</v>
      </c>
      <c r="D6" s="47" t="s">
        <v>56</v>
      </c>
      <c r="E6" s="50">
        <v>1</v>
      </c>
      <c r="F6" s="47" t="s">
        <v>38</v>
      </c>
      <c r="G6" s="73">
        <f>(I6/52)/K6</f>
        <v>33.741208791208791</v>
      </c>
      <c r="H6" s="51" t="s">
        <v>17</v>
      </c>
      <c r="I6" s="74">
        <v>61409</v>
      </c>
      <c r="J6" s="74"/>
      <c r="K6" s="82">
        <v>35</v>
      </c>
      <c r="L6" s="47" t="s">
        <v>16</v>
      </c>
      <c r="M6" s="51" t="s">
        <v>20</v>
      </c>
    </row>
    <row r="7" spans="1:13" x14ac:dyDescent="0.2">
      <c r="A7" s="72" t="s">
        <v>34</v>
      </c>
      <c r="B7" s="47" t="s">
        <v>35</v>
      </c>
      <c r="C7" s="48">
        <v>17153</v>
      </c>
      <c r="D7" s="47" t="s">
        <v>40</v>
      </c>
      <c r="E7" s="50">
        <v>1</v>
      </c>
      <c r="F7" s="47" t="s">
        <v>21</v>
      </c>
      <c r="G7" s="73">
        <f>(I7/52)/K7</f>
        <v>30.104395604395606</v>
      </c>
      <c r="H7" s="51" t="s">
        <v>17</v>
      </c>
      <c r="I7" s="74">
        <v>54790</v>
      </c>
      <c r="J7" s="74"/>
      <c r="K7" s="82">
        <v>35</v>
      </c>
      <c r="L7" s="47" t="s">
        <v>37</v>
      </c>
      <c r="M7" s="51" t="s">
        <v>17</v>
      </c>
    </row>
    <row r="8" spans="1:13" x14ac:dyDescent="0.2">
      <c r="A8" s="72" t="s">
        <v>34</v>
      </c>
      <c r="B8" s="47" t="s">
        <v>35</v>
      </c>
      <c r="C8" s="48">
        <v>17153</v>
      </c>
      <c r="D8" s="47" t="s">
        <v>41</v>
      </c>
      <c r="E8" s="50">
        <v>2</v>
      </c>
      <c r="F8" s="47" t="s">
        <v>21</v>
      </c>
      <c r="G8" s="73">
        <f>(I8/52)/K8</f>
        <v>21.259890109890108</v>
      </c>
      <c r="H8" s="51" t="s">
        <v>17</v>
      </c>
      <c r="I8" s="74">
        <v>38693</v>
      </c>
      <c r="J8" s="74"/>
      <c r="K8" s="82">
        <v>35</v>
      </c>
      <c r="L8" s="47" t="s">
        <v>23</v>
      </c>
      <c r="M8" s="51" t="s">
        <v>20</v>
      </c>
    </row>
    <row r="9" spans="1:13" x14ac:dyDescent="0.2">
      <c r="A9" s="72" t="s">
        <v>34</v>
      </c>
      <c r="B9" s="47" t="s">
        <v>35</v>
      </c>
      <c r="C9" s="48">
        <v>17153</v>
      </c>
      <c r="D9" s="47" t="s">
        <v>50</v>
      </c>
      <c r="E9" s="50">
        <v>4</v>
      </c>
      <c r="F9" s="47" t="s">
        <v>21</v>
      </c>
      <c r="G9" s="73">
        <v>17.82</v>
      </c>
      <c r="H9" s="51" t="s">
        <v>20</v>
      </c>
      <c r="I9" s="74"/>
      <c r="J9" s="74"/>
      <c r="K9" s="82">
        <v>13</v>
      </c>
      <c r="L9" s="47" t="s">
        <v>37</v>
      </c>
      <c r="M9" s="51" t="s">
        <v>20</v>
      </c>
    </row>
    <row r="10" spans="1:13" x14ac:dyDescent="0.2">
      <c r="A10" s="72" t="s">
        <v>34</v>
      </c>
      <c r="B10" s="47" t="s">
        <v>35</v>
      </c>
      <c r="C10" s="48">
        <v>17153</v>
      </c>
      <c r="D10" s="47" t="s">
        <v>53</v>
      </c>
      <c r="E10" s="50">
        <v>1</v>
      </c>
      <c r="F10" s="47" t="s">
        <v>30</v>
      </c>
      <c r="G10" s="73">
        <f>(I10/52)/K10</f>
        <v>33.818681318681321</v>
      </c>
      <c r="H10" s="51" t="s">
        <v>17</v>
      </c>
      <c r="I10" s="74">
        <v>61550</v>
      </c>
      <c r="J10" s="74"/>
      <c r="K10" s="82">
        <v>35</v>
      </c>
      <c r="L10" s="47" t="s">
        <v>16</v>
      </c>
      <c r="M10" s="51" t="s">
        <v>17</v>
      </c>
    </row>
    <row r="11" spans="1:13" x14ac:dyDescent="0.2">
      <c r="A11" s="72" t="s">
        <v>34</v>
      </c>
      <c r="B11" s="47" t="s">
        <v>35</v>
      </c>
      <c r="C11" s="48">
        <v>17153</v>
      </c>
      <c r="D11" s="47" t="s">
        <v>54</v>
      </c>
      <c r="E11" s="50">
        <v>1</v>
      </c>
      <c r="F11" s="47" t="s">
        <v>30</v>
      </c>
      <c r="G11" s="73">
        <f>(I11/52)/K11</f>
        <v>24.725274725274726</v>
      </c>
      <c r="H11" s="51" t="s">
        <v>17</v>
      </c>
      <c r="I11" s="74">
        <v>45000</v>
      </c>
      <c r="J11" s="74"/>
      <c r="K11" s="82">
        <v>35</v>
      </c>
      <c r="L11" s="47" t="s">
        <v>16</v>
      </c>
      <c r="M11" s="51" t="s">
        <v>20</v>
      </c>
    </row>
    <row r="12" spans="1:13" x14ac:dyDescent="0.2">
      <c r="A12" s="72" t="s">
        <v>34</v>
      </c>
      <c r="B12" s="47" t="s">
        <v>35</v>
      </c>
      <c r="C12" s="48">
        <v>17153</v>
      </c>
      <c r="D12" s="47" t="s">
        <v>55</v>
      </c>
      <c r="E12" s="50">
        <v>3</v>
      </c>
      <c r="F12" s="47" t="s">
        <v>30</v>
      </c>
      <c r="G12" s="73">
        <v>17.82</v>
      </c>
      <c r="H12" s="51" t="s">
        <v>20</v>
      </c>
      <c r="I12" s="74"/>
      <c r="J12" s="74"/>
      <c r="K12" s="82">
        <v>12</v>
      </c>
      <c r="L12" s="47" t="s">
        <v>37</v>
      </c>
      <c r="M12" s="51" t="s">
        <v>20</v>
      </c>
    </row>
    <row r="13" spans="1:13" x14ac:dyDescent="0.2">
      <c r="A13" s="72" t="s">
        <v>34</v>
      </c>
      <c r="B13" s="47" t="s">
        <v>35</v>
      </c>
      <c r="C13" s="48">
        <v>17153</v>
      </c>
      <c r="D13" s="47" t="s">
        <v>55</v>
      </c>
      <c r="E13" s="50">
        <v>1</v>
      </c>
      <c r="F13" s="47" t="s">
        <v>30</v>
      </c>
      <c r="G13" s="73">
        <v>20</v>
      </c>
      <c r="H13" s="51" t="s">
        <v>20</v>
      </c>
      <c r="I13" s="74"/>
      <c r="J13" s="74"/>
      <c r="K13" s="82">
        <v>4</v>
      </c>
      <c r="L13" s="47" t="s">
        <v>37</v>
      </c>
      <c r="M13" s="51" t="s">
        <v>20</v>
      </c>
    </row>
    <row r="14" spans="1:13" x14ac:dyDescent="0.2">
      <c r="A14" s="72" t="s">
        <v>34</v>
      </c>
      <c r="B14" s="47" t="s">
        <v>35</v>
      </c>
      <c r="C14" s="48">
        <v>17153</v>
      </c>
      <c r="D14" s="47" t="s">
        <v>55</v>
      </c>
      <c r="E14" s="50">
        <v>2</v>
      </c>
      <c r="F14" s="47" t="s">
        <v>30</v>
      </c>
      <c r="G14" s="73">
        <v>14.5</v>
      </c>
      <c r="H14" s="51" t="s">
        <v>20</v>
      </c>
      <c r="I14" s="74"/>
      <c r="J14" s="74"/>
      <c r="K14" s="82">
        <v>10</v>
      </c>
      <c r="L14" s="47" t="s">
        <v>26</v>
      </c>
      <c r="M14" s="51" t="s">
        <v>20</v>
      </c>
    </row>
    <row r="15" spans="1:13" x14ac:dyDescent="0.2">
      <c r="A15" s="72" t="s">
        <v>34</v>
      </c>
      <c r="B15" s="47" t="s">
        <v>35</v>
      </c>
      <c r="C15" s="48">
        <v>17153</v>
      </c>
      <c r="D15" s="47" t="s">
        <v>48</v>
      </c>
      <c r="E15" s="50">
        <v>1</v>
      </c>
      <c r="F15" s="47" t="s">
        <v>47</v>
      </c>
      <c r="G15" s="73">
        <f>(I15/52)/K15</f>
        <v>41.601098901098901</v>
      </c>
      <c r="H15" s="51" t="s">
        <v>17</v>
      </c>
      <c r="I15" s="74">
        <v>75714</v>
      </c>
      <c r="J15" s="74"/>
      <c r="K15" s="82">
        <v>35</v>
      </c>
      <c r="L15" s="47" t="s">
        <v>16</v>
      </c>
      <c r="M15" s="51" t="s">
        <v>17</v>
      </c>
    </row>
    <row r="16" spans="1:13" x14ac:dyDescent="0.2">
      <c r="A16" s="72" t="s">
        <v>34</v>
      </c>
      <c r="B16" s="47" t="s">
        <v>35</v>
      </c>
      <c r="C16" s="48">
        <v>17153</v>
      </c>
      <c r="D16" s="47" t="s">
        <v>49</v>
      </c>
      <c r="E16" s="50">
        <v>1</v>
      </c>
      <c r="F16" s="47" t="s">
        <v>47</v>
      </c>
      <c r="G16" s="73">
        <f>(I16/52)/K16</f>
        <v>21.857142857142858</v>
      </c>
      <c r="H16" s="51" t="s">
        <v>17</v>
      </c>
      <c r="I16" s="74">
        <v>39780</v>
      </c>
      <c r="J16" s="74"/>
      <c r="K16" s="82">
        <v>35</v>
      </c>
      <c r="L16" s="47" t="s">
        <v>37</v>
      </c>
      <c r="M16" s="51" t="s">
        <v>20</v>
      </c>
    </row>
    <row r="17" spans="1:13" x14ac:dyDescent="0.2">
      <c r="A17" s="72" t="s">
        <v>34</v>
      </c>
      <c r="B17" s="47" t="s">
        <v>35</v>
      </c>
      <c r="C17" s="48">
        <v>17153</v>
      </c>
      <c r="D17" s="47" t="s">
        <v>44</v>
      </c>
      <c r="E17" s="50">
        <v>1</v>
      </c>
      <c r="F17" s="47" t="s">
        <v>43</v>
      </c>
      <c r="G17" s="73">
        <f>(I17/52)/K17</f>
        <v>29.423076923076923</v>
      </c>
      <c r="H17" s="51" t="s">
        <v>17</v>
      </c>
      <c r="I17" s="74">
        <v>53550</v>
      </c>
      <c r="J17" s="74"/>
      <c r="K17" s="82">
        <v>35</v>
      </c>
      <c r="L17" s="47" t="s">
        <v>16</v>
      </c>
      <c r="M17" s="51" t="s">
        <v>20</v>
      </c>
    </row>
    <row r="18" spans="1:13" x14ac:dyDescent="0.2">
      <c r="A18" s="72" t="s">
        <v>34</v>
      </c>
      <c r="B18" s="47" t="s">
        <v>35</v>
      </c>
      <c r="C18" s="48">
        <v>17153</v>
      </c>
      <c r="D18" s="47" t="s">
        <v>14</v>
      </c>
      <c r="E18" s="50">
        <v>1</v>
      </c>
      <c r="F18" s="47" t="s">
        <v>14</v>
      </c>
      <c r="G18" s="73">
        <f>(I18/52)/K18</f>
        <v>50.553296703296702</v>
      </c>
      <c r="H18" s="51" t="s">
        <v>17</v>
      </c>
      <c r="I18" s="74">
        <v>92007</v>
      </c>
      <c r="J18" s="74" t="s">
        <v>20</v>
      </c>
      <c r="K18" s="82">
        <v>35</v>
      </c>
      <c r="L18" s="47" t="s">
        <v>16</v>
      </c>
      <c r="M18" s="51" t="s">
        <v>17</v>
      </c>
    </row>
    <row r="19" spans="1:13" x14ac:dyDescent="0.2">
      <c r="A19" s="72" t="s">
        <v>34</v>
      </c>
      <c r="B19" s="47" t="s">
        <v>35</v>
      </c>
      <c r="C19" s="48">
        <v>17153</v>
      </c>
      <c r="D19" s="47" t="s">
        <v>57</v>
      </c>
      <c r="E19" s="50">
        <v>1</v>
      </c>
      <c r="F19" s="47" t="s">
        <v>24</v>
      </c>
      <c r="G19" s="73">
        <f>(I19/52)/K19</f>
        <v>24.780769230769231</v>
      </c>
      <c r="H19" s="51" t="s">
        <v>17</v>
      </c>
      <c r="I19" s="74">
        <v>45101</v>
      </c>
      <c r="J19" s="74"/>
      <c r="K19" s="82">
        <v>35</v>
      </c>
      <c r="L19" s="47" t="s">
        <v>23</v>
      </c>
      <c r="M19" s="51" t="s">
        <v>17</v>
      </c>
    </row>
    <row r="20" spans="1:13" x14ac:dyDescent="0.2">
      <c r="A20" s="72" t="s">
        <v>34</v>
      </c>
      <c r="B20" s="47" t="s">
        <v>35</v>
      </c>
      <c r="C20" s="48">
        <v>17153</v>
      </c>
      <c r="D20" s="47" t="s">
        <v>58</v>
      </c>
      <c r="E20" s="50">
        <v>5</v>
      </c>
      <c r="F20" s="47" t="s">
        <v>24</v>
      </c>
      <c r="G20" s="73">
        <v>15</v>
      </c>
      <c r="H20" s="51" t="s">
        <v>20</v>
      </c>
      <c r="I20" s="74"/>
      <c r="J20" s="74"/>
      <c r="K20" s="82">
        <v>10</v>
      </c>
      <c r="L20" s="47" t="s">
        <v>26</v>
      </c>
      <c r="M20" s="51" t="s">
        <v>20</v>
      </c>
    </row>
    <row r="21" spans="1:13" x14ac:dyDescent="0.2">
      <c r="A21" s="72" t="s">
        <v>34</v>
      </c>
      <c r="B21" s="47" t="s">
        <v>35</v>
      </c>
      <c r="C21" s="48">
        <v>17153</v>
      </c>
      <c r="D21" s="47" t="s">
        <v>46</v>
      </c>
      <c r="E21" s="50">
        <v>1</v>
      </c>
      <c r="F21" s="47" t="s">
        <v>45</v>
      </c>
      <c r="G21" s="73">
        <f>(I21/52)/K21</f>
        <v>30.824175824175825</v>
      </c>
      <c r="H21" s="51" t="s">
        <v>17</v>
      </c>
      <c r="I21" s="74">
        <v>56100</v>
      </c>
      <c r="J21" s="74"/>
      <c r="K21" s="82">
        <v>35</v>
      </c>
      <c r="L21" s="47" t="s">
        <v>37</v>
      </c>
      <c r="M21" s="51" t="s">
        <v>20</v>
      </c>
    </row>
    <row r="22" spans="1:13" ht="13.5" thickBot="1" x14ac:dyDescent="0.25">
      <c r="A22" s="83" t="s">
        <v>34</v>
      </c>
      <c r="B22" s="84" t="s">
        <v>35</v>
      </c>
      <c r="C22" s="85">
        <v>17153</v>
      </c>
      <c r="D22" s="84" t="s">
        <v>52</v>
      </c>
      <c r="E22" s="86">
        <v>1</v>
      </c>
      <c r="F22" s="84" t="s">
        <v>51</v>
      </c>
      <c r="G22" s="87">
        <f>(I22/52)/K22</f>
        <v>31.866483516483516</v>
      </c>
      <c r="H22" s="88" t="s">
        <v>17</v>
      </c>
      <c r="I22" s="89">
        <v>57997</v>
      </c>
      <c r="J22" s="89"/>
      <c r="K22" s="90">
        <v>35</v>
      </c>
      <c r="L22" s="84" t="s">
        <v>16</v>
      </c>
      <c r="M22" s="88" t="s">
        <v>20</v>
      </c>
    </row>
    <row r="23" spans="1:13" ht="13.5" thickTop="1" x14ac:dyDescent="0.2">
      <c r="A23" s="72" t="s">
        <v>417</v>
      </c>
      <c r="B23" s="47" t="s">
        <v>418</v>
      </c>
      <c r="C23" s="48">
        <v>22493</v>
      </c>
      <c r="D23" s="47" t="s">
        <v>526</v>
      </c>
      <c r="E23" s="50">
        <v>1</v>
      </c>
      <c r="F23" s="47" t="s">
        <v>38</v>
      </c>
      <c r="G23" s="73">
        <f>(I23/52)/K23</f>
        <v>23.53846153846154</v>
      </c>
      <c r="H23" s="33" t="s">
        <v>17</v>
      </c>
      <c r="I23" s="74">
        <v>45900</v>
      </c>
      <c r="J23" s="74"/>
      <c r="K23" s="82">
        <v>37.5</v>
      </c>
      <c r="L23" s="47" t="s">
        <v>16</v>
      </c>
      <c r="M23" s="51" t="s">
        <v>17</v>
      </c>
    </row>
    <row r="24" spans="1:13" x14ac:dyDescent="0.2">
      <c r="A24" s="72" t="s">
        <v>417</v>
      </c>
      <c r="B24" s="47" t="s">
        <v>418</v>
      </c>
      <c r="C24" s="48">
        <v>22493</v>
      </c>
      <c r="D24" s="47" t="s">
        <v>526</v>
      </c>
      <c r="E24" s="50">
        <v>1</v>
      </c>
      <c r="F24" s="47" t="s">
        <v>38</v>
      </c>
      <c r="G24" s="73">
        <f>(I24/52)/K24</f>
        <v>23.585526315789473</v>
      </c>
      <c r="H24" s="33" t="s">
        <v>17</v>
      </c>
      <c r="I24" s="74">
        <v>46605</v>
      </c>
      <c r="J24" s="74"/>
      <c r="K24" s="82">
        <v>38</v>
      </c>
      <c r="L24" s="47" t="s">
        <v>16</v>
      </c>
      <c r="M24" s="51" t="s">
        <v>17</v>
      </c>
    </row>
    <row r="25" spans="1:13" x14ac:dyDescent="0.2">
      <c r="A25" s="72" t="s">
        <v>417</v>
      </c>
      <c r="B25" s="47" t="s">
        <v>418</v>
      </c>
      <c r="C25" s="48">
        <v>22493</v>
      </c>
      <c r="D25" s="47" t="s">
        <v>65</v>
      </c>
      <c r="E25" s="50">
        <v>1</v>
      </c>
      <c r="F25" s="47" t="s">
        <v>65</v>
      </c>
      <c r="G25" s="73">
        <f>(I25/52)/K25</f>
        <v>24.546666666666667</v>
      </c>
      <c r="H25" s="33" t="s">
        <v>17</v>
      </c>
      <c r="I25" s="74">
        <v>47866</v>
      </c>
      <c r="J25" s="74"/>
      <c r="K25" s="82">
        <v>37.5</v>
      </c>
      <c r="L25" s="47" t="s">
        <v>23</v>
      </c>
      <c r="M25" s="51" t="s">
        <v>20</v>
      </c>
    </row>
    <row r="26" spans="1:13" x14ac:dyDescent="0.2">
      <c r="A26" s="72" t="s">
        <v>417</v>
      </c>
      <c r="B26" s="47" t="s">
        <v>418</v>
      </c>
      <c r="C26" s="48">
        <v>22493</v>
      </c>
      <c r="D26" s="47" t="s">
        <v>419</v>
      </c>
      <c r="E26" s="50">
        <v>20</v>
      </c>
      <c r="F26" s="47" t="s">
        <v>21</v>
      </c>
      <c r="G26" s="73">
        <v>16</v>
      </c>
      <c r="H26" s="33" t="s">
        <v>20</v>
      </c>
      <c r="I26" s="74" t="s">
        <v>13</v>
      </c>
      <c r="J26" s="74"/>
      <c r="K26" s="82">
        <v>16</v>
      </c>
      <c r="L26" s="47" t="s">
        <v>23</v>
      </c>
      <c r="M26" s="51" t="s">
        <v>20</v>
      </c>
    </row>
    <row r="27" spans="1:13" x14ac:dyDescent="0.2">
      <c r="A27" s="72" t="s">
        <v>417</v>
      </c>
      <c r="B27" s="47" t="s">
        <v>418</v>
      </c>
      <c r="C27" s="48">
        <v>22493</v>
      </c>
      <c r="D27" s="47" t="s">
        <v>420</v>
      </c>
      <c r="E27" s="50">
        <v>1</v>
      </c>
      <c r="F27" s="47" t="s">
        <v>30</v>
      </c>
      <c r="G27" s="73">
        <v>21</v>
      </c>
      <c r="H27" s="33" t="s">
        <v>20</v>
      </c>
      <c r="I27" s="74" t="s">
        <v>13</v>
      </c>
      <c r="J27" s="74"/>
      <c r="K27" s="82">
        <v>20</v>
      </c>
      <c r="L27" s="47" t="s">
        <v>16</v>
      </c>
      <c r="M27" s="51" t="s">
        <v>20</v>
      </c>
    </row>
    <row r="28" spans="1:13" x14ac:dyDescent="0.2">
      <c r="A28" s="72" t="s">
        <v>417</v>
      </c>
      <c r="B28" s="47" t="s">
        <v>418</v>
      </c>
      <c r="C28" s="48">
        <v>22493</v>
      </c>
      <c r="D28" s="47" t="s">
        <v>422</v>
      </c>
      <c r="E28" s="50">
        <v>1</v>
      </c>
      <c r="F28" s="47" t="s">
        <v>47</v>
      </c>
      <c r="G28" s="73">
        <f>(I28/52)/K28</f>
        <v>23.076923076923077</v>
      </c>
      <c r="H28" s="33" t="s">
        <v>17</v>
      </c>
      <c r="I28" s="74">
        <v>45000</v>
      </c>
      <c r="J28" s="74"/>
      <c r="K28" s="82">
        <v>37.5</v>
      </c>
      <c r="L28" s="47" t="s">
        <v>16</v>
      </c>
      <c r="M28" s="51" t="s">
        <v>17</v>
      </c>
    </row>
    <row r="29" spans="1:13" x14ac:dyDescent="0.2">
      <c r="A29" s="72" t="s">
        <v>417</v>
      </c>
      <c r="B29" s="47" t="s">
        <v>418</v>
      </c>
      <c r="C29" s="48">
        <v>22493</v>
      </c>
      <c r="D29" s="47" t="s">
        <v>14</v>
      </c>
      <c r="E29" s="50">
        <v>1</v>
      </c>
      <c r="F29" s="47" t="s">
        <v>14</v>
      </c>
      <c r="G29" s="73">
        <f>(I29/52)/K29</f>
        <v>43.589743589743584</v>
      </c>
      <c r="H29" s="33" t="s">
        <v>17</v>
      </c>
      <c r="I29" s="74">
        <v>85000</v>
      </c>
      <c r="J29" s="74" t="s">
        <v>20</v>
      </c>
      <c r="K29" s="82">
        <v>37.5</v>
      </c>
      <c r="L29" s="47" t="s">
        <v>16</v>
      </c>
      <c r="M29" s="51" t="s">
        <v>17</v>
      </c>
    </row>
    <row r="30" spans="1:13" x14ac:dyDescent="0.2">
      <c r="A30" s="72" t="s">
        <v>417</v>
      </c>
      <c r="B30" s="47" t="s">
        <v>418</v>
      </c>
      <c r="C30" s="48">
        <v>22493</v>
      </c>
      <c r="D30" s="47" t="s">
        <v>423</v>
      </c>
      <c r="E30" s="50">
        <v>2</v>
      </c>
      <c r="F30" s="47" t="s">
        <v>24</v>
      </c>
      <c r="G30" s="75">
        <v>15.75</v>
      </c>
      <c r="H30" s="51" t="s">
        <v>20</v>
      </c>
      <c r="I30" s="47"/>
      <c r="J30" s="51"/>
      <c r="K30" s="82">
        <v>20</v>
      </c>
      <c r="L30" s="47" t="s">
        <v>26</v>
      </c>
      <c r="M30" s="51" t="s">
        <v>20</v>
      </c>
    </row>
    <row r="31" spans="1:13" x14ac:dyDescent="0.2">
      <c r="A31" s="72" t="s">
        <v>417</v>
      </c>
      <c r="B31" s="47" t="s">
        <v>418</v>
      </c>
      <c r="C31" s="48">
        <v>22493</v>
      </c>
      <c r="D31" s="47" t="s">
        <v>421</v>
      </c>
      <c r="E31" s="50">
        <v>1</v>
      </c>
      <c r="F31" s="47" t="s">
        <v>45</v>
      </c>
      <c r="G31" s="73">
        <f>(I31/52)/K31</f>
        <v>23.076923076923077</v>
      </c>
      <c r="H31" s="33" t="s">
        <v>17</v>
      </c>
      <c r="I31" s="74">
        <v>45000</v>
      </c>
      <c r="J31" s="74"/>
      <c r="K31" s="82">
        <v>37.5</v>
      </c>
      <c r="L31" s="47" t="s">
        <v>37</v>
      </c>
      <c r="M31" s="51" t="s">
        <v>20</v>
      </c>
    </row>
    <row r="32" spans="1:13" ht="13.5" thickBot="1" x14ac:dyDescent="0.25">
      <c r="A32" s="83" t="s">
        <v>417</v>
      </c>
      <c r="B32" s="84" t="s">
        <v>418</v>
      </c>
      <c r="C32" s="85">
        <v>22493</v>
      </c>
      <c r="D32" s="84" t="s">
        <v>19</v>
      </c>
      <c r="E32" s="86">
        <v>1</v>
      </c>
      <c r="F32" s="84" t="s">
        <v>18</v>
      </c>
      <c r="G32" s="87">
        <f>(I32/52)/K32</f>
        <v>23.897435897435898</v>
      </c>
      <c r="H32" s="91" t="s">
        <v>17</v>
      </c>
      <c r="I32" s="89">
        <v>46600</v>
      </c>
      <c r="J32" s="89"/>
      <c r="K32" s="90">
        <v>37.5</v>
      </c>
      <c r="L32" s="84" t="s">
        <v>16</v>
      </c>
      <c r="M32" s="88" t="s">
        <v>17</v>
      </c>
    </row>
    <row r="33" spans="1:13" ht="13.5" thickTop="1" x14ac:dyDescent="0.2">
      <c r="A33" s="72" t="s">
        <v>220</v>
      </c>
      <c r="B33" s="47" t="s">
        <v>221</v>
      </c>
      <c r="C33" s="48">
        <v>12330</v>
      </c>
      <c r="D33" s="47" t="s">
        <v>224</v>
      </c>
      <c r="E33" s="50">
        <v>1</v>
      </c>
      <c r="F33" s="47" t="s">
        <v>38</v>
      </c>
      <c r="G33" s="75">
        <v>17.68</v>
      </c>
      <c r="H33" s="51" t="s">
        <v>20</v>
      </c>
      <c r="I33" s="47" t="s">
        <v>13</v>
      </c>
      <c r="J33" s="51"/>
      <c r="K33" s="82">
        <v>18</v>
      </c>
      <c r="L33" s="47" t="s">
        <v>23</v>
      </c>
      <c r="M33" s="51" t="s">
        <v>20</v>
      </c>
    </row>
    <row r="34" spans="1:13" x14ac:dyDescent="0.2">
      <c r="A34" s="72" t="s">
        <v>220</v>
      </c>
      <c r="B34" s="47" t="s">
        <v>221</v>
      </c>
      <c r="C34" s="48">
        <v>12330</v>
      </c>
      <c r="D34" s="47" t="s">
        <v>165</v>
      </c>
      <c r="E34" s="50">
        <v>1</v>
      </c>
      <c r="F34" s="47" t="s">
        <v>38</v>
      </c>
      <c r="G34" s="75">
        <v>26.3</v>
      </c>
      <c r="H34" s="51" t="s">
        <v>20</v>
      </c>
      <c r="I34" s="47" t="s">
        <v>13</v>
      </c>
      <c r="J34" s="51"/>
      <c r="K34" s="82">
        <v>35</v>
      </c>
      <c r="L34" s="47" t="s">
        <v>16</v>
      </c>
      <c r="M34" s="51" t="s">
        <v>20</v>
      </c>
    </row>
    <row r="35" spans="1:13" x14ac:dyDescent="0.2">
      <c r="A35" s="72" t="s">
        <v>220</v>
      </c>
      <c r="B35" s="47" t="s">
        <v>221</v>
      </c>
      <c r="C35" s="48">
        <v>12330</v>
      </c>
      <c r="D35" s="47" t="s">
        <v>65</v>
      </c>
      <c r="E35" s="50">
        <v>1</v>
      </c>
      <c r="F35" s="47" t="s">
        <v>65</v>
      </c>
      <c r="G35" s="75">
        <v>35.64</v>
      </c>
      <c r="H35" s="51" t="s">
        <v>20</v>
      </c>
      <c r="I35" s="47" t="s">
        <v>13</v>
      </c>
      <c r="J35" s="51"/>
      <c r="K35" s="82">
        <v>35</v>
      </c>
      <c r="L35" s="47" t="s">
        <v>16</v>
      </c>
      <c r="M35" s="51" t="s">
        <v>17</v>
      </c>
    </row>
    <row r="36" spans="1:13" x14ac:dyDescent="0.2">
      <c r="A36" s="72" t="s">
        <v>220</v>
      </c>
      <c r="B36" s="47" t="s">
        <v>221</v>
      </c>
      <c r="C36" s="48">
        <v>12330</v>
      </c>
      <c r="D36" s="47" t="s">
        <v>41</v>
      </c>
      <c r="E36" s="50">
        <v>2</v>
      </c>
      <c r="F36" s="47" t="s">
        <v>21</v>
      </c>
      <c r="G36" s="75">
        <v>14.41</v>
      </c>
      <c r="H36" s="51" t="s">
        <v>20</v>
      </c>
      <c r="I36" s="47" t="s">
        <v>13</v>
      </c>
      <c r="J36" s="51"/>
      <c r="K36" s="82">
        <v>18</v>
      </c>
      <c r="L36" s="47" t="s">
        <v>23</v>
      </c>
      <c r="M36" s="51" t="s">
        <v>20</v>
      </c>
    </row>
    <row r="37" spans="1:13" x14ac:dyDescent="0.2">
      <c r="A37" s="72" t="s">
        <v>220</v>
      </c>
      <c r="B37" s="47" t="s">
        <v>221</v>
      </c>
      <c r="C37" s="48">
        <v>12330</v>
      </c>
      <c r="D37" s="47" t="s">
        <v>41</v>
      </c>
      <c r="E37" s="50">
        <v>1</v>
      </c>
      <c r="F37" s="47" t="s">
        <v>21</v>
      </c>
      <c r="G37" s="75">
        <v>14.27</v>
      </c>
      <c r="H37" s="51" t="s">
        <v>20</v>
      </c>
      <c r="I37" s="47" t="s">
        <v>13</v>
      </c>
      <c r="J37" s="51"/>
      <c r="K37" s="82">
        <v>18</v>
      </c>
      <c r="L37" s="47" t="s">
        <v>23</v>
      </c>
      <c r="M37" s="51" t="s">
        <v>20</v>
      </c>
    </row>
    <row r="38" spans="1:13" x14ac:dyDescent="0.2">
      <c r="A38" s="72" t="s">
        <v>220</v>
      </c>
      <c r="B38" s="47" t="s">
        <v>221</v>
      </c>
      <c r="C38" s="48">
        <v>12330</v>
      </c>
      <c r="D38" s="47" t="s">
        <v>223</v>
      </c>
      <c r="E38" s="50">
        <v>1</v>
      </c>
      <c r="F38" s="47" t="s">
        <v>21</v>
      </c>
      <c r="G38" s="75">
        <v>17.68</v>
      </c>
      <c r="H38" s="51" t="s">
        <v>20</v>
      </c>
      <c r="I38" s="47" t="s">
        <v>13</v>
      </c>
      <c r="J38" s="51"/>
      <c r="K38" s="82">
        <v>19.5</v>
      </c>
      <c r="L38" s="47" t="s">
        <v>23</v>
      </c>
      <c r="M38" s="51" t="s">
        <v>20</v>
      </c>
    </row>
    <row r="39" spans="1:13" x14ac:dyDescent="0.2">
      <c r="A39" s="72" t="s">
        <v>220</v>
      </c>
      <c r="B39" s="47" t="s">
        <v>221</v>
      </c>
      <c r="C39" s="48">
        <v>12330</v>
      </c>
      <c r="D39" s="47" t="s">
        <v>225</v>
      </c>
      <c r="E39" s="50">
        <v>1</v>
      </c>
      <c r="F39" s="47" t="s">
        <v>21</v>
      </c>
      <c r="G39" s="75">
        <v>25.6</v>
      </c>
      <c r="H39" s="51" t="s">
        <v>20</v>
      </c>
      <c r="I39" s="47" t="s">
        <v>13</v>
      </c>
      <c r="J39" s="51"/>
      <c r="K39" s="82">
        <v>35</v>
      </c>
      <c r="L39" s="47" t="s">
        <v>37</v>
      </c>
      <c r="M39" s="51" t="s">
        <v>17</v>
      </c>
    </row>
    <row r="40" spans="1:13" x14ac:dyDescent="0.2">
      <c r="A40" s="72" t="s">
        <v>220</v>
      </c>
      <c r="B40" s="47" t="s">
        <v>221</v>
      </c>
      <c r="C40" s="48">
        <v>12330</v>
      </c>
      <c r="D40" s="47" t="s">
        <v>223</v>
      </c>
      <c r="E40" s="50">
        <v>1</v>
      </c>
      <c r="F40" s="47" t="s">
        <v>21</v>
      </c>
      <c r="G40" s="75">
        <v>20.97</v>
      </c>
      <c r="H40" s="51" t="s">
        <v>20</v>
      </c>
      <c r="I40" s="47" t="s">
        <v>13</v>
      </c>
      <c r="J40" s="51"/>
      <c r="K40" s="82">
        <v>35</v>
      </c>
      <c r="L40" s="47" t="s">
        <v>23</v>
      </c>
      <c r="M40" s="51" t="s">
        <v>20</v>
      </c>
    </row>
    <row r="41" spans="1:13" x14ac:dyDescent="0.2">
      <c r="A41" s="72" t="s">
        <v>220</v>
      </c>
      <c r="B41" s="47" t="s">
        <v>221</v>
      </c>
      <c r="C41" s="48">
        <v>12330</v>
      </c>
      <c r="D41" s="47" t="s">
        <v>14</v>
      </c>
      <c r="E41" s="50">
        <v>1</v>
      </c>
      <c r="F41" s="47" t="s">
        <v>14</v>
      </c>
      <c r="G41" s="75">
        <v>41.13</v>
      </c>
      <c r="H41" s="51" t="s">
        <v>20</v>
      </c>
      <c r="I41" s="196">
        <f>(G41*K41)*52</f>
        <v>74856.600000000006</v>
      </c>
      <c r="J41" s="51" t="s">
        <v>17</v>
      </c>
      <c r="K41" s="82">
        <v>35</v>
      </c>
      <c r="L41" s="47" t="s">
        <v>16</v>
      </c>
      <c r="M41" s="51" t="s">
        <v>17</v>
      </c>
    </row>
    <row r="42" spans="1:13" x14ac:dyDescent="0.2">
      <c r="A42" s="72" t="s">
        <v>220</v>
      </c>
      <c r="B42" s="47" t="s">
        <v>221</v>
      </c>
      <c r="C42" s="48">
        <v>12330</v>
      </c>
      <c r="D42" s="47" t="s">
        <v>227</v>
      </c>
      <c r="E42" s="50">
        <v>1</v>
      </c>
      <c r="F42" s="47" t="s">
        <v>24</v>
      </c>
      <c r="G42" s="75">
        <v>24.09</v>
      </c>
      <c r="H42" s="51" t="s">
        <v>20</v>
      </c>
      <c r="I42" s="47" t="s">
        <v>13</v>
      </c>
      <c r="J42" s="51"/>
      <c r="K42" s="82">
        <v>40</v>
      </c>
      <c r="L42" s="47" t="s">
        <v>23</v>
      </c>
      <c r="M42" s="51" t="s">
        <v>17</v>
      </c>
    </row>
    <row r="43" spans="1:13" x14ac:dyDescent="0.2">
      <c r="A43" s="72" t="s">
        <v>220</v>
      </c>
      <c r="B43" s="47" t="s">
        <v>221</v>
      </c>
      <c r="C43" s="48">
        <v>12330</v>
      </c>
      <c r="D43" s="47" t="s">
        <v>76</v>
      </c>
      <c r="E43" s="50">
        <v>1</v>
      </c>
      <c r="F43" s="47" t="s">
        <v>76</v>
      </c>
      <c r="G43" s="75">
        <v>12.74</v>
      </c>
      <c r="H43" s="51" t="s">
        <v>20</v>
      </c>
      <c r="I43" s="47" t="s">
        <v>13</v>
      </c>
      <c r="J43" s="51"/>
      <c r="K43" s="82">
        <v>14</v>
      </c>
      <c r="L43" s="47" t="s">
        <v>26</v>
      </c>
      <c r="M43" s="51" t="s">
        <v>20</v>
      </c>
    </row>
    <row r="44" spans="1:13" x14ac:dyDescent="0.2">
      <c r="A44" s="72" t="s">
        <v>220</v>
      </c>
      <c r="B44" s="47" t="s">
        <v>221</v>
      </c>
      <c r="C44" s="48">
        <v>12330</v>
      </c>
      <c r="D44" s="47" t="s">
        <v>52</v>
      </c>
      <c r="E44" s="50">
        <v>1</v>
      </c>
      <c r="F44" s="47" t="s">
        <v>51</v>
      </c>
      <c r="G44" s="75">
        <v>29.04</v>
      </c>
      <c r="H44" s="51" t="s">
        <v>20</v>
      </c>
      <c r="I44" s="47" t="s">
        <v>13</v>
      </c>
      <c r="J44" s="51"/>
      <c r="K44" s="82">
        <v>35</v>
      </c>
      <c r="L44" s="47" t="s">
        <v>16</v>
      </c>
      <c r="M44" s="51" t="s">
        <v>17</v>
      </c>
    </row>
    <row r="45" spans="1:13" x14ac:dyDescent="0.2">
      <c r="A45" s="72" t="s">
        <v>220</v>
      </c>
      <c r="B45" s="47" t="s">
        <v>221</v>
      </c>
      <c r="C45" s="48">
        <v>12330</v>
      </c>
      <c r="D45" s="47" t="s">
        <v>222</v>
      </c>
      <c r="E45" s="50">
        <v>2</v>
      </c>
      <c r="F45" s="47" t="s">
        <v>18</v>
      </c>
      <c r="G45" s="75">
        <v>17.68</v>
      </c>
      <c r="H45" s="51" t="s">
        <v>20</v>
      </c>
      <c r="I45" s="47" t="s">
        <v>13</v>
      </c>
      <c r="J45" s="51"/>
      <c r="K45" s="82">
        <v>19.5</v>
      </c>
      <c r="L45" s="47" t="s">
        <v>23</v>
      </c>
      <c r="M45" s="51" t="s">
        <v>20</v>
      </c>
    </row>
    <row r="46" spans="1:13" x14ac:dyDescent="0.2">
      <c r="A46" s="72" t="s">
        <v>220</v>
      </c>
      <c r="B46" s="47" t="s">
        <v>221</v>
      </c>
      <c r="C46" s="48">
        <v>12330</v>
      </c>
      <c r="D46" s="47" t="s">
        <v>226</v>
      </c>
      <c r="E46" s="50">
        <v>1</v>
      </c>
      <c r="F46" s="47" t="s">
        <v>18</v>
      </c>
      <c r="G46" s="75">
        <v>29.72</v>
      </c>
      <c r="H46" s="51" t="s">
        <v>20</v>
      </c>
      <c r="I46" s="47" t="s">
        <v>13</v>
      </c>
      <c r="J46" s="51"/>
      <c r="K46" s="82">
        <v>35</v>
      </c>
      <c r="L46" s="47" t="s">
        <v>16</v>
      </c>
      <c r="M46" s="51" t="s">
        <v>17</v>
      </c>
    </row>
    <row r="47" spans="1:13" ht="13.5" thickBot="1" x14ac:dyDescent="0.25">
      <c r="A47" s="83" t="s">
        <v>220</v>
      </c>
      <c r="B47" s="84" t="s">
        <v>221</v>
      </c>
      <c r="C47" s="85">
        <v>12330</v>
      </c>
      <c r="D47" s="84" t="s">
        <v>169</v>
      </c>
      <c r="E47" s="86">
        <v>1</v>
      </c>
      <c r="F47" s="84" t="s">
        <v>18</v>
      </c>
      <c r="G47" s="92">
        <v>25.87</v>
      </c>
      <c r="H47" s="88" t="s">
        <v>20</v>
      </c>
      <c r="I47" s="84" t="s">
        <v>13</v>
      </c>
      <c r="J47" s="88"/>
      <c r="K47" s="90">
        <v>35</v>
      </c>
      <c r="L47" s="84" t="s">
        <v>16</v>
      </c>
      <c r="M47" s="88" t="s">
        <v>20</v>
      </c>
    </row>
    <row r="48" spans="1:13" ht="13.5" thickTop="1" x14ac:dyDescent="0.2">
      <c r="A48" s="72" t="s">
        <v>308</v>
      </c>
      <c r="B48" s="47" t="s">
        <v>221</v>
      </c>
      <c r="C48" s="48">
        <v>3828</v>
      </c>
      <c r="D48" s="47" t="s">
        <v>108</v>
      </c>
      <c r="E48" s="50">
        <v>1</v>
      </c>
      <c r="F48" s="47" t="s">
        <v>21</v>
      </c>
      <c r="G48" s="75">
        <v>15.5</v>
      </c>
      <c r="H48" s="51" t="s">
        <v>20</v>
      </c>
      <c r="I48" s="47" t="s">
        <v>13</v>
      </c>
      <c r="J48" s="51"/>
      <c r="K48" s="82">
        <v>18</v>
      </c>
      <c r="L48" s="47" t="s">
        <v>23</v>
      </c>
      <c r="M48" s="51" t="s">
        <v>17</v>
      </c>
    </row>
    <row r="49" spans="1:13" x14ac:dyDescent="0.2">
      <c r="A49" s="72" t="s">
        <v>308</v>
      </c>
      <c r="B49" s="47" t="s">
        <v>221</v>
      </c>
      <c r="C49" s="48">
        <v>3828</v>
      </c>
      <c r="D49" s="47" t="s">
        <v>207</v>
      </c>
      <c r="E49" s="50">
        <v>1</v>
      </c>
      <c r="F49" s="47" t="s">
        <v>21</v>
      </c>
      <c r="G49" s="75">
        <v>14.5</v>
      </c>
      <c r="H49" s="51" t="s">
        <v>20</v>
      </c>
      <c r="I49" s="47" t="s">
        <v>13</v>
      </c>
      <c r="J49" s="51"/>
      <c r="K49" s="82">
        <v>19</v>
      </c>
      <c r="L49" s="47" t="s">
        <v>23</v>
      </c>
      <c r="M49" s="51" t="s">
        <v>20</v>
      </c>
    </row>
    <row r="50" spans="1:13" x14ac:dyDescent="0.2">
      <c r="A50" s="72" t="s">
        <v>308</v>
      </c>
      <c r="B50" s="47" t="s">
        <v>221</v>
      </c>
      <c r="C50" s="48">
        <v>3828</v>
      </c>
      <c r="D50" s="47" t="s">
        <v>14</v>
      </c>
      <c r="E50" s="50">
        <v>1</v>
      </c>
      <c r="F50" s="47" t="s">
        <v>14</v>
      </c>
      <c r="G50" s="75">
        <v>25</v>
      </c>
      <c r="H50" s="51" t="s">
        <v>20</v>
      </c>
      <c r="I50" s="196">
        <f>(G50*K50)*52</f>
        <v>31200</v>
      </c>
      <c r="J50" s="51" t="s">
        <v>17</v>
      </c>
      <c r="K50" s="82">
        <v>24</v>
      </c>
      <c r="L50" s="47" t="s">
        <v>16</v>
      </c>
      <c r="M50" s="51" t="s">
        <v>17</v>
      </c>
    </row>
    <row r="51" spans="1:13" x14ac:dyDescent="0.2">
      <c r="A51" s="72" t="s">
        <v>308</v>
      </c>
      <c r="B51" s="47" t="s">
        <v>221</v>
      </c>
      <c r="C51" s="48">
        <v>3828</v>
      </c>
      <c r="D51" s="47" t="s">
        <v>309</v>
      </c>
      <c r="E51" s="50">
        <v>1</v>
      </c>
      <c r="F51" s="47" t="s">
        <v>24</v>
      </c>
      <c r="G51" s="75">
        <v>13</v>
      </c>
      <c r="H51" s="51" t="s">
        <v>20</v>
      </c>
      <c r="I51" s="47" t="s">
        <v>13</v>
      </c>
      <c r="J51" s="51"/>
      <c r="K51" s="82">
        <v>4</v>
      </c>
      <c r="L51" s="47" t="s">
        <v>26</v>
      </c>
      <c r="M51" s="51" t="s">
        <v>20</v>
      </c>
    </row>
    <row r="52" spans="1:13" x14ac:dyDescent="0.2">
      <c r="A52" s="72" t="s">
        <v>308</v>
      </c>
      <c r="B52" s="47" t="s">
        <v>221</v>
      </c>
      <c r="C52" s="48">
        <v>3828</v>
      </c>
      <c r="D52" s="47" t="s">
        <v>310</v>
      </c>
      <c r="E52" s="50">
        <v>1</v>
      </c>
      <c r="F52" s="47" t="s">
        <v>24</v>
      </c>
      <c r="G52" s="75">
        <v>12</v>
      </c>
      <c r="H52" s="51" t="s">
        <v>20</v>
      </c>
      <c r="I52" s="47" t="s">
        <v>13</v>
      </c>
      <c r="J52" s="51"/>
      <c r="K52" s="82">
        <v>3</v>
      </c>
      <c r="L52" s="47" t="s">
        <v>26</v>
      </c>
      <c r="M52" s="51" t="s">
        <v>20</v>
      </c>
    </row>
    <row r="53" spans="1:13" ht="13.5" thickBot="1" x14ac:dyDescent="0.25">
      <c r="A53" s="83" t="s">
        <v>308</v>
      </c>
      <c r="B53" s="84" t="s">
        <v>221</v>
      </c>
      <c r="C53" s="85">
        <v>3828</v>
      </c>
      <c r="D53" s="84" t="s">
        <v>19</v>
      </c>
      <c r="E53" s="86">
        <v>1</v>
      </c>
      <c r="F53" s="84" t="s">
        <v>18</v>
      </c>
      <c r="G53" s="92">
        <v>22</v>
      </c>
      <c r="H53" s="88" t="s">
        <v>20</v>
      </c>
      <c r="I53" s="84" t="s">
        <v>13</v>
      </c>
      <c r="J53" s="88"/>
      <c r="K53" s="90">
        <v>24</v>
      </c>
      <c r="L53" s="84" t="s">
        <v>16</v>
      </c>
      <c r="M53" s="88" t="s">
        <v>17</v>
      </c>
    </row>
    <row r="54" spans="1:13" ht="13.5" thickTop="1" x14ac:dyDescent="0.2">
      <c r="A54" s="72" t="s">
        <v>11</v>
      </c>
      <c r="B54" s="47" t="s">
        <v>12</v>
      </c>
      <c r="C54" s="48">
        <v>22583</v>
      </c>
      <c r="D54" s="47" t="s">
        <v>22</v>
      </c>
      <c r="E54" s="50">
        <v>4</v>
      </c>
      <c r="F54" s="47" t="s">
        <v>21</v>
      </c>
      <c r="G54" s="75">
        <v>12.25</v>
      </c>
      <c r="H54" s="51" t="s">
        <v>20</v>
      </c>
      <c r="I54" s="47" t="s">
        <v>13</v>
      </c>
      <c r="J54" s="51"/>
      <c r="K54" s="82">
        <v>20</v>
      </c>
      <c r="L54" s="47" t="s">
        <v>23</v>
      </c>
      <c r="M54" s="51" t="s">
        <v>20</v>
      </c>
    </row>
    <row r="55" spans="1:13" x14ac:dyDescent="0.2">
      <c r="A55" s="72" t="s">
        <v>11</v>
      </c>
      <c r="B55" s="47" t="s">
        <v>12</v>
      </c>
      <c r="C55" s="48">
        <v>22583</v>
      </c>
      <c r="D55" s="47" t="s">
        <v>15</v>
      </c>
      <c r="E55" s="50">
        <v>1</v>
      </c>
      <c r="F55" s="47" t="s">
        <v>14</v>
      </c>
      <c r="G55" s="75">
        <f>(I55/52)/K55</f>
        <v>26.44230769230769</v>
      </c>
      <c r="H55" s="51" t="s">
        <v>17</v>
      </c>
      <c r="I55" s="76">
        <v>55000</v>
      </c>
      <c r="J55" s="74" t="s">
        <v>20</v>
      </c>
      <c r="K55" s="82">
        <v>40</v>
      </c>
      <c r="L55" s="47" t="s">
        <v>16</v>
      </c>
      <c r="M55" s="51" t="s">
        <v>17</v>
      </c>
    </row>
    <row r="56" spans="1:13" x14ac:dyDescent="0.2">
      <c r="A56" s="72" t="s">
        <v>11</v>
      </c>
      <c r="B56" s="47" t="s">
        <v>12</v>
      </c>
      <c r="C56" s="48">
        <v>22583</v>
      </c>
      <c r="D56" s="47" t="s">
        <v>25</v>
      </c>
      <c r="E56" s="50">
        <v>1</v>
      </c>
      <c r="F56" s="47" t="s">
        <v>24</v>
      </c>
      <c r="G56" s="75">
        <v>12.25</v>
      </c>
      <c r="H56" s="51" t="s">
        <v>20</v>
      </c>
      <c r="I56" s="47" t="s">
        <v>13</v>
      </c>
      <c r="J56" s="51"/>
      <c r="K56" s="82">
        <v>19</v>
      </c>
      <c r="L56" s="47" t="s">
        <v>26</v>
      </c>
      <c r="M56" s="51" t="s">
        <v>20</v>
      </c>
    </row>
    <row r="57" spans="1:13" ht="13.5" thickBot="1" x14ac:dyDescent="0.25">
      <c r="A57" s="83" t="s">
        <v>11</v>
      </c>
      <c r="B57" s="84" t="s">
        <v>12</v>
      </c>
      <c r="C57" s="85">
        <v>22583</v>
      </c>
      <c r="D57" s="84" t="s">
        <v>19</v>
      </c>
      <c r="E57" s="86">
        <v>1</v>
      </c>
      <c r="F57" s="84" t="s">
        <v>18</v>
      </c>
      <c r="G57" s="92">
        <f>(I57/52)/K57</f>
        <v>20.91346153846154</v>
      </c>
      <c r="H57" s="88" t="s">
        <v>17</v>
      </c>
      <c r="I57" s="93">
        <v>43500</v>
      </c>
      <c r="J57" s="89"/>
      <c r="K57" s="90">
        <v>40</v>
      </c>
      <c r="L57" s="84" t="s">
        <v>16</v>
      </c>
      <c r="M57" s="88" t="s">
        <v>20</v>
      </c>
    </row>
    <row r="58" spans="1:13" ht="13.5" thickTop="1" x14ac:dyDescent="0.2">
      <c r="A58" s="72" t="s">
        <v>105</v>
      </c>
      <c r="B58" s="47" t="s">
        <v>106</v>
      </c>
      <c r="C58" s="48">
        <v>7997</v>
      </c>
      <c r="D58" s="47" t="s">
        <v>33</v>
      </c>
      <c r="E58" s="50">
        <v>1</v>
      </c>
      <c r="F58" s="47" t="s">
        <v>32</v>
      </c>
      <c r="G58" s="75">
        <v>21.22</v>
      </c>
      <c r="H58" s="51" t="s">
        <v>20</v>
      </c>
      <c r="I58" s="47" t="s">
        <v>13</v>
      </c>
      <c r="J58" s="51"/>
      <c r="K58" s="82">
        <v>2</v>
      </c>
      <c r="L58" s="47" t="s">
        <v>37</v>
      </c>
      <c r="M58" s="51" t="s">
        <v>20</v>
      </c>
    </row>
    <row r="59" spans="1:13" x14ac:dyDescent="0.2">
      <c r="A59" s="72" t="s">
        <v>105</v>
      </c>
      <c r="B59" s="47" t="s">
        <v>106</v>
      </c>
      <c r="C59" s="48">
        <v>7997</v>
      </c>
      <c r="D59" s="47" t="s">
        <v>107</v>
      </c>
      <c r="E59" s="50">
        <v>1</v>
      </c>
      <c r="F59" s="47" t="s">
        <v>38</v>
      </c>
      <c r="G59" s="75">
        <f>(I59/52)/K59</f>
        <v>25.065384615384616</v>
      </c>
      <c r="H59" s="51" t="s">
        <v>17</v>
      </c>
      <c r="I59" s="76">
        <v>45619</v>
      </c>
      <c r="J59" s="74"/>
      <c r="K59" s="82">
        <v>35</v>
      </c>
      <c r="L59" s="47" t="s">
        <v>16</v>
      </c>
      <c r="M59" s="51" t="s">
        <v>17</v>
      </c>
    </row>
    <row r="60" spans="1:13" x14ac:dyDescent="0.2">
      <c r="A60" s="72" t="s">
        <v>105</v>
      </c>
      <c r="B60" s="47" t="s">
        <v>106</v>
      </c>
      <c r="C60" s="48">
        <v>7997</v>
      </c>
      <c r="D60" s="47" t="s">
        <v>108</v>
      </c>
      <c r="E60" s="50">
        <v>1</v>
      </c>
      <c r="F60" s="47" t="s">
        <v>21</v>
      </c>
      <c r="G60" s="75">
        <f>(I60/52)/K60</f>
        <v>19.236263736263734</v>
      </c>
      <c r="H60" s="51" t="s">
        <v>17</v>
      </c>
      <c r="I60" s="76">
        <v>35010</v>
      </c>
      <c r="J60" s="74"/>
      <c r="K60" s="82">
        <v>35</v>
      </c>
      <c r="L60" s="47" t="s">
        <v>23</v>
      </c>
      <c r="M60" s="51" t="s">
        <v>17</v>
      </c>
    </row>
    <row r="61" spans="1:13" x14ac:dyDescent="0.2">
      <c r="A61" s="72" t="s">
        <v>105</v>
      </c>
      <c r="B61" s="47" t="s">
        <v>106</v>
      </c>
      <c r="C61" s="48">
        <v>7997</v>
      </c>
      <c r="D61" s="47" t="s">
        <v>109</v>
      </c>
      <c r="E61" s="50">
        <v>1</v>
      </c>
      <c r="F61" s="47" t="s">
        <v>21</v>
      </c>
      <c r="G61" s="75">
        <v>15.68</v>
      </c>
      <c r="H61" s="51" t="s">
        <v>20</v>
      </c>
      <c r="I61" s="47" t="s">
        <v>13</v>
      </c>
      <c r="J61" s="51"/>
      <c r="K61" s="82">
        <v>6</v>
      </c>
      <c r="L61" s="47" t="s">
        <v>26</v>
      </c>
      <c r="M61" s="51" t="s">
        <v>20</v>
      </c>
    </row>
    <row r="62" spans="1:13" x14ac:dyDescent="0.2">
      <c r="A62" s="72" t="s">
        <v>105</v>
      </c>
      <c r="B62" s="47" t="s">
        <v>106</v>
      </c>
      <c r="C62" s="48">
        <v>7997</v>
      </c>
      <c r="D62" s="47" t="s">
        <v>109</v>
      </c>
      <c r="E62" s="50">
        <v>1</v>
      </c>
      <c r="F62" s="47" t="s">
        <v>21</v>
      </c>
      <c r="G62" s="75">
        <v>15</v>
      </c>
      <c r="H62" s="51" t="s">
        <v>20</v>
      </c>
      <c r="I62" s="47" t="s">
        <v>13</v>
      </c>
      <c r="J62" s="51"/>
      <c r="K62" s="82">
        <v>1.5</v>
      </c>
      <c r="L62" s="47" t="s">
        <v>26</v>
      </c>
      <c r="M62" s="51" t="s">
        <v>20</v>
      </c>
    </row>
    <row r="63" spans="1:13" x14ac:dyDescent="0.2">
      <c r="A63" s="72" t="s">
        <v>105</v>
      </c>
      <c r="B63" s="47" t="s">
        <v>106</v>
      </c>
      <c r="C63" s="48">
        <v>7997</v>
      </c>
      <c r="D63" s="47" t="s">
        <v>109</v>
      </c>
      <c r="E63" s="50">
        <v>1</v>
      </c>
      <c r="F63" s="47" t="s">
        <v>21</v>
      </c>
      <c r="G63" s="75">
        <v>14.2</v>
      </c>
      <c r="H63" s="51" t="s">
        <v>20</v>
      </c>
      <c r="I63" s="47" t="s">
        <v>13</v>
      </c>
      <c r="J63" s="51"/>
      <c r="K63" s="82">
        <v>26</v>
      </c>
      <c r="L63" s="47" t="s">
        <v>26</v>
      </c>
      <c r="M63" s="51" t="s">
        <v>20</v>
      </c>
    </row>
    <row r="64" spans="1:13" x14ac:dyDescent="0.2">
      <c r="A64" s="72" t="s">
        <v>105</v>
      </c>
      <c r="B64" s="47" t="s">
        <v>106</v>
      </c>
      <c r="C64" s="48">
        <v>7997</v>
      </c>
      <c r="D64" s="47" t="s">
        <v>109</v>
      </c>
      <c r="E64" s="50">
        <v>1</v>
      </c>
      <c r="F64" s="47" t="s">
        <v>21</v>
      </c>
      <c r="G64" s="75">
        <v>14.2</v>
      </c>
      <c r="H64" s="51" t="s">
        <v>20</v>
      </c>
      <c r="I64" s="47" t="s">
        <v>13</v>
      </c>
      <c r="J64" s="51"/>
      <c r="K64" s="82">
        <v>24</v>
      </c>
      <c r="L64" s="47" t="s">
        <v>26</v>
      </c>
      <c r="M64" s="51" t="s">
        <v>20</v>
      </c>
    </row>
    <row r="65" spans="1:13" x14ac:dyDescent="0.2">
      <c r="A65" s="72" t="s">
        <v>105</v>
      </c>
      <c r="B65" s="47" t="s">
        <v>106</v>
      </c>
      <c r="C65" s="48">
        <v>7997</v>
      </c>
      <c r="D65" s="47" t="s">
        <v>110</v>
      </c>
      <c r="E65" s="50">
        <v>1</v>
      </c>
      <c r="F65" s="47" t="s">
        <v>21</v>
      </c>
      <c r="G65" s="75">
        <v>12</v>
      </c>
      <c r="H65" s="51" t="s">
        <v>20</v>
      </c>
      <c r="I65" s="47" t="s">
        <v>13</v>
      </c>
      <c r="J65" s="51"/>
      <c r="K65" s="82">
        <v>4</v>
      </c>
      <c r="L65" s="47" t="s">
        <v>26</v>
      </c>
      <c r="M65" s="51" t="s">
        <v>20</v>
      </c>
    </row>
    <row r="66" spans="1:13" x14ac:dyDescent="0.2">
      <c r="A66" s="72" t="s">
        <v>105</v>
      </c>
      <c r="B66" s="47" t="s">
        <v>106</v>
      </c>
      <c r="C66" s="48">
        <v>7997</v>
      </c>
      <c r="D66" s="47" t="s">
        <v>14</v>
      </c>
      <c r="E66" s="50">
        <v>1</v>
      </c>
      <c r="F66" s="47" t="s">
        <v>14</v>
      </c>
      <c r="G66" s="75">
        <f>(I66/52)/K66</f>
        <v>35.703365384615388</v>
      </c>
      <c r="H66" s="51" t="s">
        <v>17</v>
      </c>
      <c r="I66" s="76">
        <v>74263</v>
      </c>
      <c r="J66" s="74" t="s">
        <v>20</v>
      </c>
      <c r="K66" s="82">
        <v>40</v>
      </c>
      <c r="L66" s="47" t="s">
        <v>16</v>
      </c>
      <c r="M66" s="51" t="s">
        <v>17</v>
      </c>
    </row>
    <row r="67" spans="1:13" x14ac:dyDescent="0.2">
      <c r="A67" s="72" t="s">
        <v>105</v>
      </c>
      <c r="B67" s="47" t="s">
        <v>106</v>
      </c>
      <c r="C67" s="48">
        <v>7997</v>
      </c>
      <c r="D67" s="47" t="s">
        <v>112</v>
      </c>
      <c r="E67" s="50">
        <v>1</v>
      </c>
      <c r="F67" s="47" t="s">
        <v>24</v>
      </c>
      <c r="G67" s="75">
        <v>18.170000000000002</v>
      </c>
      <c r="H67" s="51" t="s">
        <v>20</v>
      </c>
      <c r="I67" s="47" t="s">
        <v>13</v>
      </c>
      <c r="J67" s="51"/>
      <c r="K67" s="82">
        <v>15</v>
      </c>
      <c r="L67" s="47" t="s">
        <v>26</v>
      </c>
      <c r="M67" s="51" t="s">
        <v>20</v>
      </c>
    </row>
    <row r="68" spans="1:13" x14ac:dyDescent="0.2">
      <c r="A68" s="72" t="s">
        <v>105</v>
      </c>
      <c r="B68" s="47" t="s">
        <v>106</v>
      </c>
      <c r="C68" s="48">
        <v>7997</v>
      </c>
      <c r="D68" s="47" t="s">
        <v>25</v>
      </c>
      <c r="E68" s="50">
        <v>1</v>
      </c>
      <c r="F68" s="47" t="s">
        <v>24</v>
      </c>
      <c r="G68" s="75">
        <v>23.5</v>
      </c>
      <c r="H68" s="51" t="s">
        <v>20</v>
      </c>
      <c r="I68" s="47" t="s">
        <v>13</v>
      </c>
      <c r="J68" s="51"/>
      <c r="K68" s="82">
        <v>5</v>
      </c>
      <c r="L68" s="47" t="s">
        <v>26</v>
      </c>
      <c r="M68" s="51" t="s">
        <v>20</v>
      </c>
    </row>
    <row r="69" spans="1:13" ht="13.5" thickBot="1" x14ac:dyDescent="0.25">
      <c r="A69" s="83" t="s">
        <v>105</v>
      </c>
      <c r="B69" s="84" t="s">
        <v>106</v>
      </c>
      <c r="C69" s="85">
        <v>7997</v>
      </c>
      <c r="D69" s="84" t="s">
        <v>111</v>
      </c>
      <c r="E69" s="86">
        <v>1</v>
      </c>
      <c r="F69" s="84" t="s">
        <v>18</v>
      </c>
      <c r="G69" s="92">
        <v>20.49</v>
      </c>
      <c r="H69" s="88" t="s">
        <v>20</v>
      </c>
      <c r="I69" s="84" t="s">
        <v>13</v>
      </c>
      <c r="J69" s="88"/>
      <c r="K69" s="90">
        <v>7</v>
      </c>
      <c r="L69" s="84" t="s">
        <v>26</v>
      </c>
      <c r="M69" s="88" t="s">
        <v>20</v>
      </c>
    </row>
    <row r="70" spans="1:13" ht="13.5" thickTop="1" x14ac:dyDescent="0.2">
      <c r="A70" s="72" t="s">
        <v>66</v>
      </c>
      <c r="B70" s="47" t="s">
        <v>67</v>
      </c>
      <c r="C70" s="48">
        <v>35688</v>
      </c>
      <c r="D70" s="47" t="s">
        <v>80</v>
      </c>
      <c r="E70" s="50">
        <v>1</v>
      </c>
      <c r="F70" s="47" t="s">
        <v>32</v>
      </c>
      <c r="G70" s="75">
        <v>21</v>
      </c>
      <c r="H70" s="51" t="s">
        <v>20</v>
      </c>
      <c r="I70" s="76" t="s">
        <v>13</v>
      </c>
      <c r="J70" s="74"/>
      <c r="K70" s="82">
        <v>15</v>
      </c>
      <c r="L70" s="47" t="s">
        <v>26</v>
      </c>
      <c r="M70" s="51" t="s">
        <v>20</v>
      </c>
    </row>
    <row r="71" spans="1:13" x14ac:dyDescent="0.2">
      <c r="A71" s="72" t="s">
        <v>66</v>
      </c>
      <c r="B71" s="47" t="s">
        <v>67</v>
      </c>
      <c r="C71" s="48">
        <v>35688</v>
      </c>
      <c r="D71" s="47" t="s">
        <v>68</v>
      </c>
      <c r="E71" s="50">
        <v>1</v>
      </c>
      <c r="F71" s="47" t="s">
        <v>38</v>
      </c>
      <c r="G71" s="75">
        <f>(I71/52)/K71</f>
        <v>28.535164835164835</v>
      </c>
      <c r="H71" s="51" t="s">
        <v>17</v>
      </c>
      <c r="I71" s="76">
        <v>51934</v>
      </c>
      <c r="J71" s="74"/>
      <c r="K71" s="82">
        <v>35</v>
      </c>
      <c r="L71" s="47" t="s">
        <v>16</v>
      </c>
      <c r="M71" s="51" t="s">
        <v>17</v>
      </c>
    </row>
    <row r="72" spans="1:13" x14ac:dyDescent="0.2">
      <c r="A72" s="72" t="s">
        <v>66</v>
      </c>
      <c r="B72" s="47" t="s">
        <v>67</v>
      </c>
      <c r="C72" s="48">
        <v>35688</v>
      </c>
      <c r="D72" s="47" t="s">
        <v>74</v>
      </c>
      <c r="E72" s="50">
        <v>1</v>
      </c>
      <c r="F72" s="47" t="s">
        <v>38</v>
      </c>
      <c r="G72" s="75">
        <v>18.87</v>
      </c>
      <c r="H72" s="51" t="s">
        <v>20</v>
      </c>
      <c r="I72" s="76" t="s">
        <v>13</v>
      </c>
      <c r="J72" s="74"/>
      <c r="K72" s="82">
        <v>18</v>
      </c>
      <c r="L72" s="47" t="s">
        <v>16</v>
      </c>
      <c r="M72" s="51" t="s">
        <v>20</v>
      </c>
    </row>
    <row r="73" spans="1:13" x14ac:dyDescent="0.2">
      <c r="A73" s="72" t="s">
        <v>66</v>
      </c>
      <c r="B73" s="47" t="s">
        <v>67</v>
      </c>
      <c r="C73" s="48">
        <v>35688</v>
      </c>
      <c r="D73" s="47" t="s">
        <v>84</v>
      </c>
      <c r="E73" s="50">
        <v>1</v>
      </c>
      <c r="F73" s="47" t="s">
        <v>38</v>
      </c>
      <c r="G73" s="75">
        <v>23</v>
      </c>
      <c r="H73" s="51" t="s">
        <v>20</v>
      </c>
      <c r="I73" s="47" t="s">
        <v>13</v>
      </c>
      <c r="J73" s="51"/>
      <c r="K73" s="82">
        <v>8</v>
      </c>
      <c r="L73" s="47" t="s">
        <v>16</v>
      </c>
      <c r="M73" s="51" t="s">
        <v>20</v>
      </c>
    </row>
    <row r="74" spans="1:13" x14ac:dyDescent="0.2">
      <c r="A74" s="72" t="s">
        <v>66</v>
      </c>
      <c r="B74" s="47" t="s">
        <v>67</v>
      </c>
      <c r="C74" s="48">
        <v>35688</v>
      </c>
      <c r="D74" s="47" t="s">
        <v>84</v>
      </c>
      <c r="E74" s="50">
        <v>1</v>
      </c>
      <c r="F74" s="47" t="s">
        <v>38</v>
      </c>
      <c r="G74" s="75">
        <v>23</v>
      </c>
      <c r="H74" s="51" t="s">
        <v>20</v>
      </c>
      <c r="I74" s="47" t="s">
        <v>13</v>
      </c>
      <c r="J74" s="51"/>
      <c r="K74" s="82">
        <v>13</v>
      </c>
      <c r="L74" s="47" t="s">
        <v>16</v>
      </c>
      <c r="M74" s="51" t="s">
        <v>20</v>
      </c>
    </row>
    <row r="75" spans="1:13" x14ac:dyDescent="0.2">
      <c r="A75" s="72" t="s">
        <v>66</v>
      </c>
      <c r="B75" s="47" t="s">
        <v>67</v>
      </c>
      <c r="C75" s="48">
        <v>35688</v>
      </c>
      <c r="D75" s="47" t="s">
        <v>84</v>
      </c>
      <c r="E75" s="50">
        <v>1</v>
      </c>
      <c r="F75" s="47" t="s">
        <v>38</v>
      </c>
      <c r="G75" s="75">
        <v>20</v>
      </c>
      <c r="H75" s="51" t="s">
        <v>20</v>
      </c>
      <c r="I75" s="47" t="s">
        <v>13</v>
      </c>
      <c r="J75" s="51"/>
      <c r="K75" s="82">
        <v>19</v>
      </c>
      <c r="L75" s="47" t="s">
        <v>16</v>
      </c>
      <c r="M75" s="51" t="s">
        <v>20</v>
      </c>
    </row>
    <row r="76" spans="1:13" x14ac:dyDescent="0.2">
      <c r="A76" s="72" t="s">
        <v>66</v>
      </c>
      <c r="B76" s="47" t="s">
        <v>67</v>
      </c>
      <c r="C76" s="48">
        <v>35688</v>
      </c>
      <c r="D76" s="47" t="s">
        <v>84</v>
      </c>
      <c r="E76" s="50">
        <v>1</v>
      </c>
      <c r="F76" s="47" t="s">
        <v>38</v>
      </c>
      <c r="G76" s="75">
        <v>23</v>
      </c>
      <c r="H76" s="51" t="s">
        <v>20</v>
      </c>
      <c r="I76" s="47" t="s">
        <v>13</v>
      </c>
      <c r="J76" s="51"/>
      <c r="K76" s="82">
        <v>12</v>
      </c>
      <c r="L76" s="47" t="s">
        <v>16</v>
      </c>
      <c r="M76" s="51" t="s">
        <v>20</v>
      </c>
    </row>
    <row r="77" spans="1:13" x14ac:dyDescent="0.2">
      <c r="A77" s="72" t="s">
        <v>66</v>
      </c>
      <c r="B77" s="47" t="s">
        <v>67</v>
      </c>
      <c r="C77" s="48">
        <v>35688</v>
      </c>
      <c r="D77" s="47" t="s">
        <v>65</v>
      </c>
      <c r="E77" s="50">
        <v>1</v>
      </c>
      <c r="F77" s="47" t="s">
        <v>65</v>
      </c>
      <c r="G77" s="75">
        <f>(I77/52)/K77</f>
        <v>30.803296703296702</v>
      </c>
      <c r="H77" s="51" t="s">
        <v>17</v>
      </c>
      <c r="I77" s="76">
        <v>56062</v>
      </c>
      <c r="J77" s="74"/>
      <c r="K77" s="82">
        <v>35</v>
      </c>
      <c r="L77" s="47" t="s">
        <v>16</v>
      </c>
      <c r="M77" s="51" t="s">
        <v>17</v>
      </c>
    </row>
    <row r="78" spans="1:13" x14ac:dyDescent="0.2">
      <c r="A78" s="72" t="s">
        <v>66</v>
      </c>
      <c r="B78" s="47" t="s">
        <v>67</v>
      </c>
      <c r="C78" s="48">
        <v>35688</v>
      </c>
      <c r="D78" s="47" t="s">
        <v>72</v>
      </c>
      <c r="E78" s="50">
        <v>1</v>
      </c>
      <c r="F78" s="47" t="s">
        <v>21</v>
      </c>
      <c r="G78" s="75">
        <f>(I78/52)/K78</f>
        <v>23.867582417582419</v>
      </c>
      <c r="H78" s="51" t="s">
        <v>17</v>
      </c>
      <c r="I78" s="76">
        <v>43439</v>
      </c>
      <c r="J78" s="74"/>
      <c r="K78" s="82">
        <v>35</v>
      </c>
      <c r="L78" s="47" t="s">
        <v>37</v>
      </c>
      <c r="M78" s="51" t="s">
        <v>17</v>
      </c>
    </row>
    <row r="79" spans="1:13" x14ac:dyDescent="0.2">
      <c r="A79" s="72" t="s">
        <v>66</v>
      </c>
      <c r="B79" s="47" t="s">
        <v>67</v>
      </c>
      <c r="C79" s="48">
        <v>35688</v>
      </c>
      <c r="D79" s="47" t="s">
        <v>75</v>
      </c>
      <c r="E79" s="50">
        <v>2</v>
      </c>
      <c r="F79" s="47" t="s">
        <v>21</v>
      </c>
      <c r="G79" s="75">
        <v>12.25</v>
      </c>
      <c r="H79" s="51" t="s">
        <v>20</v>
      </c>
      <c r="I79" s="76" t="s">
        <v>13</v>
      </c>
      <c r="J79" s="74"/>
      <c r="K79" s="82">
        <v>19</v>
      </c>
      <c r="L79" s="47" t="s">
        <v>26</v>
      </c>
      <c r="M79" s="51" t="s">
        <v>20</v>
      </c>
    </row>
    <row r="80" spans="1:13" x14ac:dyDescent="0.2">
      <c r="A80" s="72" t="s">
        <v>66</v>
      </c>
      <c r="B80" s="47" t="s">
        <v>67</v>
      </c>
      <c r="C80" s="48">
        <v>35688</v>
      </c>
      <c r="D80" s="47" t="s">
        <v>82</v>
      </c>
      <c r="E80" s="50">
        <v>1</v>
      </c>
      <c r="F80" s="47" t="s">
        <v>21</v>
      </c>
      <c r="G80" s="75">
        <v>15</v>
      </c>
      <c r="H80" s="51" t="s">
        <v>20</v>
      </c>
      <c r="I80" s="76" t="s">
        <v>13</v>
      </c>
      <c r="J80" s="74"/>
      <c r="K80" s="82">
        <v>15</v>
      </c>
      <c r="L80" s="47" t="s">
        <v>37</v>
      </c>
      <c r="M80" s="51" t="s">
        <v>20</v>
      </c>
    </row>
    <row r="81" spans="1:13" x14ac:dyDescent="0.2">
      <c r="A81" s="72" t="s">
        <v>66</v>
      </c>
      <c r="B81" s="47" t="s">
        <v>67</v>
      </c>
      <c r="C81" s="48">
        <v>35688</v>
      </c>
      <c r="D81" s="47" t="s">
        <v>75</v>
      </c>
      <c r="E81" s="50">
        <v>1</v>
      </c>
      <c r="F81" s="47" t="s">
        <v>21</v>
      </c>
      <c r="G81" s="75">
        <v>12.6</v>
      </c>
      <c r="H81" s="51" t="s">
        <v>20</v>
      </c>
      <c r="I81" s="47" t="s">
        <v>13</v>
      </c>
      <c r="J81" s="51"/>
      <c r="K81" s="82">
        <v>23</v>
      </c>
      <c r="L81" s="47" t="s">
        <v>26</v>
      </c>
      <c r="M81" s="51" t="s">
        <v>20</v>
      </c>
    </row>
    <row r="82" spans="1:13" x14ac:dyDescent="0.2">
      <c r="A82" s="72" t="s">
        <v>66</v>
      </c>
      <c r="B82" s="47" t="s">
        <v>67</v>
      </c>
      <c r="C82" s="48">
        <v>35688</v>
      </c>
      <c r="D82" s="47" t="s">
        <v>75</v>
      </c>
      <c r="E82" s="50">
        <v>1</v>
      </c>
      <c r="F82" s="47" t="s">
        <v>21</v>
      </c>
      <c r="G82" s="75">
        <v>12.25</v>
      </c>
      <c r="H82" s="51" t="s">
        <v>20</v>
      </c>
      <c r="I82" s="47" t="s">
        <v>13</v>
      </c>
      <c r="J82" s="51"/>
      <c r="K82" s="82">
        <v>14</v>
      </c>
      <c r="L82" s="47" t="s">
        <v>26</v>
      </c>
      <c r="M82" s="51" t="s">
        <v>20</v>
      </c>
    </row>
    <row r="83" spans="1:13" x14ac:dyDescent="0.2">
      <c r="A83" s="72" t="s">
        <v>66</v>
      </c>
      <c r="B83" s="47" t="s">
        <v>67</v>
      </c>
      <c r="C83" s="48">
        <v>35688</v>
      </c>
      <c r="D83" s="47" t="s">
        <v>75</v>
      </c>
      <c r="E83" s="50">
        <v>1</v>
      </c>
      <c r="F83" s="47" t="s">
        <v>21</v>
      </c>
      <c r="G83" s="75">
        <v>16.399999999999999</v>
      </c>
      <c r="H83" s="51" t="s">
        <v>20</v>
      </c>
      <c r="I83" s="47" t="s">
        <v>13</v>
      </c>
      <c r="J83" s="51"/>
      <c r="K83" s="82">
        <v>28</v>
      </c>
      <c r="L83" s="47" t="s">
        <v>26</v>
      </c>
      <c r="M83" s="51" t="s">
        <v>20</v>
      </c>
    </row>
    <row r="84" spans="1:13" x14ac:dyDescent="0.2">
      <c r="A84" s="72" t="s">
        <v>66</v>
      </c>
      <c r="B84" s="47" t="s">
        <v>67</v>
      </c>
      <c r="C84" s="48">
        <v>35688</v>
      </c>
      <c r="D84" s="47" t="s">
        <v>75</v>
      </c>
      <c r="E84" s="50">
        <v>1</v>
      </c>
      <c r="F84" s="47" t="s">
        <v>21</v>
      </c>
      <c r="G84" s="75">
        <v>13.6</v>
      </c>
      <c r="H84" s="51" t="s">
        <v>20</v>
      </c>
      <c r="I84" s="47" t="s">
        <v>13</v>
      </c>
      <c r="J84" s="51"/>
      <c r="K84" s="82">
        <v>8</v>
      </c>
      <c r="L84" s="47" t="s">
        <v>26</v>
      </c>
      <c r="M84" s="51" t="s">
        <v>20</v>
      </c>
    </row>
    <row r="85" spans="1:13" x14ac:dyDescent="0.2">
      <c r="A85" s="72" t="s">
        <v>66</v>
      </c>
      <c r="B85" s="47" t="s">
        <v>67</v>
      </c>
      <c r="C85" s="48">
        <v>35688</v>
      </c>
      <c r="D85" s="47" t="s">
        <v>75</v>
      </c>
      <c r="E85" s="50">
        <v>1</v>
      </c>
      <c r="F85" s="47" t="s">
        <v>21</v>
      </c>
      <c r="G85" s="75">
        <v>13.14</v>
      </c>
      <c r="H85" s="51" t="s">
        <v>20</v>
      </c>
      <c r="I85" s="47" t="s">
        <v>13</v>
      </c>
      <c r="J85" s="51"/>
      <c r="K85" s="82">
        <v>8</v>
      </c>
      <c r="L85" s="47" t="s">
        <v>26</v>
      </c>
      <c r="M85" s="51" t="s">
        <v>20</v>
      </c>
    </row>
    <row r="86" spans="1:13" x14ac:dyDescent="0.2">
      <c r="A86" s="72" t="s">
        <v>66</v>
      </c>
      <c r="B86" s="47" t="s">
        <v>67</v>
      </c>
      <c r="C86" s="48">
        <v>35688</v>
      </c>
      <c r="D86" s="47" t="s">
        <v>78</v>
      </c>
      <c r="E86" s="50">
        <v>1</v>
      </c>
      <c r="F86" s="47" t="s">
        <v>78</v>
      </c>
      <c r="G86" s="75">
        <v>20.34</v>
      </c>
      <c r="H86" s="51" t="s">
        <v>20</v>
      </c>
      <c r="I86" s="76" t="s">
        <v>13</v>
      </c>
      <c r="J86" s="74"/>
      <c r="K86" s="82">
        <v>19</v>
      </c>
      <c r="L86" s="47" t="s">
        <v>79</v>
      </c>
      <c r="M86" s="51" t="s">
        <v>17</v>
      </c>
    </row>
    <row r="87" spans="1:13" x14ac:dyDescent="0.2">
      <c r="A87" s="72" t="s">
        <v>66</v>
      </c>
      <c r="B87" s="47" t="s">
        <v>67</v>
      </c>
      <c r="C87" s="48">
        <v>35688</v>
      </c>
      <c r="D87" s="47" t="s">
        <v>81</v>
      </c>
      <c r="E87" s="50">
        <v>1</v>
      </c>
      <c r="F87" s="47" t="s">
        <v>30</v>
      </c>
      <c r="G87" s="75">
        <v>18.5</v>
      </c>
      <c r="H87" s="51" t="s">
        <v>20</v>
      </c>
      <c r="I87" s="76" t="s">
        <v>13</v>
      </c>
      <c r="J87" s="74"/>
      <c r="K87" s="82">
        <v>8</v>
      </c>
      <c r="L87" s="47" t="s">
        <v>37</v>
      </c>
      <c r="M87" s="51" t="s">
        <v>20</v>
      </c>
    </row>
    <row r="88" spans="1:13" x14ac:dyDescent="0.2">
      <c r="A88" s="72" t="s">
        <v>66</v>
      </c>
      <c r="B88" s="47" t="s">
        <v>67</v>
      </c>
      <c r="C88" s="48">
        <v>35688</v>
      </c>
      <c r="D88" s="47" t="s">
        <v>82</v>
      </c>
      <c r="E88" s="50">
        <v>1</v>
      </c>
      <c r="F88" s="47" t="s">
        <v>30</v>
      </c>
      <c r="G88" s="75">
        <v>15</v>
      </c>
      <c r="H88" s="51" t="s">
        <v>20</v>
      </c>
      <c r="I88" s="76" t="s">
        <v>13</v>
      </c>
      <c r="J88" s="74"/>
      <c r="K88" s="82">
        <v>15</v>
      </c>
      <c r="L88" s="47" t="s">
        <v>37</v>
      </c>
      <c r="M88" s="51" t="s">
        <v>20</v>
      </c>
    </row>
    <row r="89" spans="1:13" x14ac:dyDescent="0.2">
      <c r="A89" s="72" t="s">
        <v>66</v>
      </c>
      <c r="B89" s="47" t="s">
        <v>67</v>
      </c>
      <c r="C89" s="48">
        <v>35688</v>
      </c>
      <c r="D89" s="47" t="s">
        <v>71</v>
      </c>
      <c r="E89" s="50">
        <v>1</v>
      </c>
      <c r="F89" s="47" t="s">
        <v>47</v>
      </c>
      <c r="G89" s="75">
        <f>(I89/52)/K89</f>
        <v>32.548351648351648</v>
      </c>
      <c r="H89" s="51" t="s">
        <v>17</v>
      </c>
      <c r="I89" s="76">
        <v>59238</v>
      </c>
      <c r="J89" s="74"/>
      <c r="K89" s="82">
        <v>35</v>
      </c>
      <c r="L89" s="47" t="s">
        <v>16</v>
      </c>
      <c r="M89" s="51" t="s">
        <v>17</v>
      </c>
    </row>
    <row r="90" spans="1:13" x14ac:dyDescent="0.2">
      <c r="A90" s="72" t="s">
        <v>66</v>
      </c>
      <c r="B90" s="47" t="s">
        <v>67</v>
      </c>
      <c r="C90" s="48">
        <v>35688</v>
      </c>
      <c r="D90" s="47" t="s">
        <v>14</v>
      </c>
      <c r="E90" s="50">
        <v>1</v>
      </c>
      <c r="F90" s="47" t="s">
        <v>14</v>
      </c>
      <c r="G90" s="75">
        <f>(I90/52)/K90</f>
        <v>38.635714285714286</v>
      </c>
      <c r="H90" s="51" t="s">
        <v>17</v>
      </c>
      <c r="I90" s="76">
        <v>70317</v>
      </c>
      <c r="J90" s="74" t="s">
        <v>20</v>
      </c>
      <c r="K90" s="82">
        <v>35</v>
      </c>
      <c r="L90" s="47" t="s">
        <v>16</v>
      </c>
      <c r="M90" s="51" t="s">
        <v>17</v>
      </c>
    </row>
    <row r="91" spans="1:13" x14ac:dyDescent="0.2">
      <c r="A91" s="72" t="s">
        <v>66</v>
      </c>
      <c r="B91" s="47" t="s">
        <v>67</v>
      </c>
      <c r="C91" s="48">
        <v>35688</v>
      </c>
      <c r="D91" s="47" t="s">
        <v>531</v>
      </c>
      <c r="E91" s="50">
        <v>2</v>
      </c>
      <c r="F91" s="47" t="s">
        <v>24</v>
      </c>
      <c r="G91" s="75">
        <f>(I91/52)/K91</f>
        <v>29.958653846153844</v>
      </c>
      <c r="H91" s="51" t="s">
        <v>17</v>
      </c>
      <c r="I91" s="76">
        <v>31157</v>
      </c>
      <c r="J91" s="74"/>
      <c r="K91" s="82">
        <v>20</v>
      </c>
      <c r="L91" s="47" t="s">
        <v>26</v>
      </c>
      <c r="M91" s="51" t="s">
        <v>20</v>
      </c>
    </row>
    <row r="92" spans="1:13" x14ac:dyDescent="0.2">
      <c r="A92" s="72" t="s">
        <v>66</v>
      </c>
      <c r="B92" s="47" t="s">
        <v>67</v>
      </c>
      <c r="C92" s="48">
        <v>35688</v>
      </c>
      <c r="D92" s="47" t="s">
        <v>73</v>
      </c>
      <c r="E92" s="50">
        <v>1</v>
      </c>
      <c r="F92" s="47" t="s">
        <v>45</v>
      </c>
      <c r="G92" s="75">
        <f>(I92/52)/K92</f>
        <v>26.074999999999999</v>
      </c>
      <c r="H92" s="51" t="s">
        <v>17</v>
      </c>
      <c r="I92" s="76">
        <v>27118</v>
      </c>
      <c r="J92" s="74"/>
      <c r="K92" s="82">
        <v>20</v>
      </c>
      <c r="L92" s="47" t="s">
        <v>37</v>
      </c>
      <c r="M92" s="51" t="s">
        <v>20</v>
      </c>
    </row>
    <row r="93" spans="1:13" x14ac:dyDescent="0.2">
      <c r="A93" s="72" t="s">
        <v>66</v>
      </c>
      <c r="B93" s="47" t="s">
        <v>67</v>
      </c>
      <c r="C93" s="48">
        <v>35688</v>
      </c>
      <c r="D93" s="47" t="s">
        <v>77</v>
      </c>
      <c r="E93" s="50">
        <v>1</v>
      </c>
      <c r="F93" s="47" t="s">
        <v>76</v>
      </c>
      <c r="G93" s="75">
        <v>12.72</v>
      </c>
      <c r="H93" s="51" t="s">
        <v>20</v>
      </c>
      <c r="I93" s="76" t="s">
        <v>13</v>
      </c>
      <c r="J93" s="74"/>
      <c r="K93" s="82">
        <v>20</v>
      </c>
      <c r="L93" s="47" t="s">
        <v>26</v>
      </c>
      <c r="M93" s="51" t="s">
        <v>20</v>
      </c>
    </row>
    <row r="94" spans="1:13" x14ac:dyDescent="0.2">
      <c r="A94" s="72" t="s">
        <v>66</v>
      </c>
      <c r="B94" s="47" t="s">
        <v>67</v>
      </c>
      <c r="C94" s="48">
        <v>35688</v>
      </c>
      <c r="D94" s="47" t="s">
        <v>69</v>
      </c>
      <c r="E94" s="50">
        <v>1</v>
      </c>
      <c r="F94" s="47" t="s">
        <v>18</v>
      </c>
      <c r="G94" s="75">
        <f>(I94/52)/K94</f>
        <v>27.98021978021978</v>
      </c>
      <c r="H94" s="51" t="s">
        <v>17</v>
      </c>
      <c r="I94" s="76">
        <v>50924</v>
      </c>
      <c r="J94" s="74"/>
      <c r="K94" s="82">
        <v>35</v>
      </c>
      <c r="L94" s="47" t="s">
        <v>16</v>
      </c>
      <c r="M94" s="51" t="s">
        <v>17</v>
      </c>
    </row>
    <row r="95" spans="1:13" x14ac:dyDescent="0.2">
      <c r="A95" s="72" t="s">
        <v>66</v>
      </c>
      <c r="B95" s="47" t="s">
        <v>67</v>
      </c>
      <c r="C95" s="48">
        <v>35688</v>
      </c>
      <c r="D95" s="47" t="s">
        <v>70</v>
      </c>
      <c r="E95" s="50">
        <v>1</v>
      </c>
      <c r="F95" s="47" t="s">
        <v>18</v>
      </c>
      <c r="G95" s="75">
        <f>(I95/52)/K95</f>
        <v>27.040109890109893</v>
      </c>
      <c r="H95" s="51" t="s">
        <v>17</v>
      </c>
      <c r="I95" s="76">
        <v>49213</v>
      </c>
      <c r="J95" s="74"/>
      <c r="K95" s="82">
        <v>35</v>
      </c>
      <c r="L95" s="47" t="s">
        <v>16</v>
      </c>
      <c r="M95" s="51" t="s">
        <v>17</v>
      </c>
    </row>
    <row r="96" spans="1:13" ht="13.5" thickBot="1" x14ac:dyDescent="0.25">
      <c r="A96" s="83" t="s">
        <v>66</v>
      </c>
      <c r="B96" s="84" t="s">
        <v>67</v>
      </c>
      <c r="C96" s="85">
        <v>35688</v>
      </c>
      <c r="D96" s="84" t="s">
        <v>83</v>
      </c>
      <c r="E96" s="86">
        <v>1</v>
      </c>
      <c r="F96" s="84" t="s">
        <v>18</v>
      </c>
      <c r="G96" s="92">
        <v>23</v>
      </c>
      <c r="H96" s="88" t="s">
        <v>20</v>
      </c>
      <c r="I96" s="84" t="s">
        <v>13</v>
      </c>
      <c r="J96" s="88"/>
      <c r="K96" s="90">
        <v>18</v>
      </c>
      <c r="L96" s="84" t="s">
        <v>16</v>
      </c>
      <c r="M96" s="88" t="s">
        <v>20</v>
      </c>
    </row>
    <row r="97" spans="1:13" ht="13.5" thickTop="1" x14ac:dyDescent="0.2">
      <c r="A97" s="72" t="s">
        <v>85</v>
      </c>
      <c r="B97" s="47" t="s">
        <v>86</v>
      </c>
      <c r="C97" s="48">
        <v>82934</v>
      </c>
      <c r="D97" s="47" t="s">
        <v>90</v>
      </c>
      <c r="E97" s="50">
        <v>1</v>
      </c>
      <c r="F97" s="47" t="s">
        <v>32</v>
      </c>
      <c r="G97" s="75">
        <f>(I97/52)/K97</f>
        <v>29.556593406593407</v>
      </c>
      <c r="H97" s="51" t="s">
        <v>17</v>
      </c>
      <c r="I97" s="76">
        <v>53793</v>
      </c>
      <c r="J97" s="74"/>
      <c r="K97" s="82">
        <v>35</v>
      </c>
      <c r="L97" s="47" t="s">
        <v>91</v>
      </c>
      <c r="M97" s="51" t="s">
        <v>20</v>
      </c>
    </row>
    <row r="98" spans="1:13" x14ac:dyDescent="0.2">
      <c r="A98" s="72" t="s">
        <v>85</v>
      </c>
      <c r="B98" s="47" t="s">
        <v>86</v>
      </c>
      <c r="C98" s="48">
        <v>82934</v>
      </c>
      <c r="D98" s="47" t="s">
        <v>95</v>
      </c>
      <c r="E98" s="50">
        <v>1</v>
      </c>
      <c r="F98" s="47" t="s">
        <v>32</v>
      </c>
      <c r="G98" s="75">
        <f>(I98/52)/K98</f>
        <v>19.340659340659339</v>
      </c>
      <c r="H98" s="51" t="s">
        <v>17</v>
      </c>
      <c r="I98" s="76">
        <v>35200</v>
      </c>
      <c r="J98" s="74"/>
      <c r="K98" s="82">
        <v>35</v>
      </c>
      <c r="L98" s="47" t="s">
        <v>23</v>
      </c>
      <c r="M98" s="51" t="s">
        <v>20</v>
      </c>
    </row>
    <row r="99" spans="1:13" x14ac:dyDescent="0.2">
      <c r="A99" s="72" t="s">
        <v>85</v>
      </c>
      <c r="B99" s="47" t="s">
        <v>86</v>
      </c>
      <c r="C99" s="48">
        <v>82934</v>
      </c>
      <c r="D99" s="47" t="s">
        <v>98</v>
      </c>
      <c r="E99" s="50">
        <v>1</v>
      </c>
      <c r="F99" s="47" t="s">
        <v>32</v>
      </c>
      <c r="G99" s="75">
        <f>(I99/52)/K99</f>
        <v>30.554945054945055</v>
      </c>
      <c r="H99" s="51" t="s">
        <v>17</v>
      </c>
      <c r="I99" s="76">
        <v>55610</v>
      </c>
      <c r="J99" s="74"/>
      <c r="K99" s="82">
        <v>35</v>
      </c>
      <c r="L99" s="47" t="s">
        <v>23</v>
      </c>
      <c r="M99" s="51" t="s">
        <v>20</v>
      </c>
    </row>
    <row r="100" spans="1:13" x14ac:dyDescent="0.2">
      <c r="A100" s="72" t="s">
        <v>85</v>
      </c>
      <c r="B100" s="47" t="s">
        <v>86</v>
      </c>
      <c r="C100" s="48">
        <v>82934</v>
      </c>
      <c r="D100" s="47" t="s">
        <v>104</v>
      </c>
      <c r="E100" s="50">
        <v>1</v>
      </c>
      <c r="F100" s="47" t="s">
        <v>32</v>
      </c>
      <c r="G100" s="75">
        <v>13</v>
      </c>
      <c r="H100" s="51" t="s">
        <v>20</v>
      </c>
      <c r="I100" s="47" t="s">
        <v>13</v>
      </c>
      <c r="J100" s="51"/>
      <c r="K100" s="82">
        <v>20</v>
      </c>
      <c r="L100" s="47" t="s">
        <v>26</v>
      </c>
      <c r="M100" s="51" t="s">
        <v>20</v>
      </c>
    </row>
    <row r="101" spans="1:13" x14ac:dyDescent="0.2">
      <c r="A101" s="72" t="s">
        <v>85</v>
      </c>
      <c r="B101" s="47" t="s">
        <v>86</v>
      </c>
      <c r="C101" s="48">
        <v>82934</v>
      </c>
      <c r="D101" s="47" t="s">
        <v>87</v>
      </c>
      <c r="E101" s="50">
        <v>1</v>
      </c>
      <c r="F101" s="47" t="s">
        <v>38</v>
      </c>
      <c r="G101" s="75">
        <f>(I101/52)/K101</f>
        <v>42.182417582417585</v>
      </c>
      <c r="H101" s="51" t="s">
        <v>17</v>
      </c>
      <c r="I101" s="76">
        <v>76772</v>
      </c>
      <c r="J101" s="74"/>
      <c r="K101" s="82">
        <v>35</v>
      </c>
      <c r="L101" s="47" t="s">
        <v>16</v>
      </c>
      <c r="M101" s="51" t="s">
        <v>17</v>
      </c>
    </row>
    <row r="102" spans="1:13" x14ac:dyDescent="0.2">
      <c r="A102" s="72" t="s">
        <v>85</v>
      </c>
      <c r="B102" s="47" t="s">
        <v>86</v>
      </c>
      <c r="C102" s="48">
        <v>82934</v>
      </c>
      <c r="D102" s="47" t="s">
        <v>88</v>
      </c>
      <c r="E102" s="50">
        <v>1</v>
      </c>
      <c r="F102" s="47" t="s">
        <v>38</v>
      </c>
      <c r="G102" s="75">
        <f>(I102/52)/K102</f>
        <v>32.908241758241758</v>
      </c>
      <c r="H102" s="51" t="s">
        <v>17</v>
      </c>
      <c r="I102" s="76">
        <v>59893</v>
      </c>
      <c r="J102" s="74"/>
      <c r="K102" s="82">
        <v>35</v>
      </c>
      <c r="L102" s="47" t="s">
        <v>16</v>
      </c>
      <c r="M102" s="51" t="s">
        <v>20</v>
      </c>
    </row>
    <row r="103" spans="1:13" x14ac:dyDescent="0.2">
      <c r="A103" s="72" t="s">
        <v>85</v>
      </c>
      <c r="B103" s="47" t="s">
        <v>86</v>
      </c>
      <c r="C103" s="48">
        <v>82934</v>
      </c>
      <c r="D103" s="47" t="s">
        <v>88</v>
      </c>
      <c r="E103" s="50">
        <v>1</v>
      </c>
      <c r="F103" s="47" t="s">
        <v>38</v>
      </c>
      <c r="G103" s="75">
        <f>(I103/52)/K103</f>
        <v>34.882967032967031</v>
      </c>
      <c r="H103" s="51" t="s">
        <v>17</v>
      </c>
      <c r="I103" s="76">
        <v>63487</v>
      </c>
      <c r="J103" s="74"/>
      <c r="K103" s="82">
        <v>35</v>
      </c>
      <c r="L103" s="47" t="s">
        <v>16</v>
      </c>
      <c r="M103" s="51" t="s">
        <v>20</v>
      </c>
    </row>
    <row r="104" spans="1:13" x14ac:dyDescent="0.2">
      <c r="A104" s="72" t="s">
        <v>85</v>
      </c>
      <c r="B104" s="47" t="s">
        <v>86</v>
      </c>
      <c r="C104" s="48">
        <v>82934</v>
      </c>
      <c r="D104" s="47" t="s">
        <v>89</v>
      </c>
      <c r="E104" s="50">
        <v>1</v>
      </c>
      <c r="F104" s="47" t="s">
        <v>38</v>
      </c>
      <c r="G104" s="75">
        <f>(I104/52)/K104</f>
        <v>24.684615384615384</v>
      </c>
      <c r="H104" s="51" t="s">
        <v>17</v>
      </c>
      <c r="I104" s="76">
        <v>44926</v>
      </c>
      <c r="J104" s="74"/>
      <c r="K104" s="82">
        <v>35</v>
      </c>
      <c r="L104" s="47" t="s">
        <v>23</v>
      </c>
      <c r="M104" s="51" t="s">
        <v>20</v>
      </c>
    </row>
    <row r="105" spans="1:13" x14ac:dyDescent="0.2">
      <c r="A105" s="72" t="s">
        <v>85</v>
      </c>
      <c r="B105" s="47" t="s">
        <v>86</v>
      </c>
      <c r="C105" s="48">
        <v>82934</v>
      </c>
      <c r="D105" s="47" t="s">
        <v>88</v>
      </c>
      <c r="E105" s="50">
        <v>1</v>
      </c>
      <c r="F105" s="47" t="s">
        <v>38</v>
      </c>
      <c r="G105" s="75">
        <f>(I105/52)/K105</f>
        <v>36.208241758241755</v>
      </c>
      <c r="H105" s="51" t="s">
        <v>17</v>
      </c>
      <c r="I105" s="76">
        <v>65899</v>
      </c>
      <c r="J105" s="74"/>
      <c r="K105" s="82">
        <v>35</v>
      </c>
      <c r="L105" s="47" t="s">
        <v>16</v>
      </c>
      <c r="M105" s="51" t="s">
        <v>20</v>
      </c>
    </row>
    <row r="106" spans="1:13" x14ac:dyDescent="0.2">
      <c r="A106" s="72" t="s">
        <v>85</v>
      </c>
      <c r="B106" s="47" t="s">
        <v>86</v>
      </c>
      <c r="C106" s="48">
        <v>82934</v>
      </c>
      <c r="D106" s="47" t="s">
        <v>100</v>
      </c>
      <c r="E106" s="50">
        <v>2</v>
      </c>
      <c r="F106" s="47" t="s">
        <v>38</v>
      </c>
      <c r="G106" s="75">
        <v>18</v>
      </c>
      <c r="H106" s="51" t="s">
        <v>20</v>
      </c>
      <c r="I106" s="47" t="s">
        <v>13</v>
      </c>
      <c r="J106" s="51"/>
      <c r="K106" s="82">
        <v>6</v>
      </c>
      <c r="L106" s="47" t="s">
        <v>16</v>
      </c>
      <c r="M106" s="51" t="s">
        <v>20</v>
      </c>
    </row>
    <row r="107" spans="1:13" x14ac:dyDescent="0.2">
      <c r="A107" s="72" t="s">
        <v>85</v>
      </c>
      <c r="B107" s="47" t="s">
        <v>86</v>
      </c>
      <c r="C107" s="48">
        <v>82934</v>
      </c>
      <c r="D107" s="47" t="s">
        <v>100</v>
      </c>
      <c r="E107" s="50">
        <v>1</v>
      </c>
      <c r="F107" s="47" t="s">
        <v>38</v>
      </c>
      <c r="G107" s="75">
        <v>19.100000000000001</v>
      </c>
      <c r="H107" s="51" t="s">
        <v>20</v>
      </c>
      <c r="I107" s="47" t="s">
        <v>13</v>
      </c>
      <c r="J107" s="51"/>
      <c r="K107" s="82">
        <v>5</v>
      </c>
      <c r="L107" s="47" t="s">
        <v>16</v>
      </c>
      <c r="M107" s="51" t="s">
        <v>20</v>
      </c>
    </row>
    <row r="108" spans="1:13" x14ac:dyDescent="0.2">
      <c r="A108" s="72" t="s">
        <v>85</v>
      </c>
      <c r="B108" s="47" t="s">
        <v>86</v>
      </c>
      <c r="C108" s="48">
        <v>82934</v>
      </c>
      <c r="D108" s="47" t="s">
        <v>100</v>
      </c>
      <c r="E108" s="50">
        <v>1</v>
      </c>
      <c r="F108" s="47" t="s">
        <v>38</v>
      </c>
      <c r="G108" s="75">
        <v>18</v>
      </c>
      <c r="H108" s="51" t="s">
        <v>20</v>
      </c>
      <c r="I108" s="47" t="s">
        <v>13</v>
      </c>
      <c r="J108" s="51"/>
      <c r="K108" s="82">
        <v>3.5</v>
      </c>
      <c r="L108" s="47" t="s">
        <v>16</v>
      </c>
      <c r="M108" s="51" t="s">
        <v>20</v>
      </c>
    </row>
    <row r="109" spans="1:13" x14ac:dyDescent="0.2">
      <c r="A109" s="72" t="s">
        <v>85</v>
      </c>
      <c r="B109" s="47" t="s">
        <v>86</v>
      </c>
      <c r="C109" s="48">
        <v>82934</v>
      </c>
      <c r="D109" s="47" t="s">
        <v>100</v>
      </c>
      <c r="E109" s="50">
        <v>1</v>
      </c>
      <c r="F109" s="47" t="s">
        <v>38</v>
      </c>
      <c r="G109" s="75">
        <v>18.36</v>
      </c>
      <c r="H109" s="51" t="s">
        <v>20</v>
      </c>
      <c r="I109" s="47" t="s">
        <v>13</v>
      </c>
      <c r="J109" s="51"/>
      <c r="K109" s="82">
        <v>11</v>
      </c>
      <c r="L109" s="47" t="s">
        <v>16</v>
      </c>
      <c r="M109" s="51" t="s">
        <v>20</v>
      </c>
    </row>
    <row r="110" spans="1:13" x14ac:dyDescent="0.2">
      <c r="A110" s="72" t="s">
        <v>85</v>
      </c>
      <c r="B110" s="47" t="s">
        <v>86</v>
      </c>
      <c r="C110" s="48">
        <v>82934</v>
      </c>
      <c r="D110" s="47" t="s">
        <v>100</v>
      </c>
      <c r="E110" s="50">
        <v>1</v>
      </c>
      <c r="F110" s="47" t="s">
        <v>38</v>
      </c>
      <c r="G110" s="75">
        <v>18</v>
      </c>
      <c r="H110" s="51" t="s">
        <v>20</v>
      </c>
      <c r="I110" s="47" t="s">
        <v>13</v>
      </c>
      <c r="J110" s="51"/>
      <c r="K110" s="82">
        <v>20</v>
      </c>
      <c r="L110" s="47" t="s">
        <v>16</v>
      </c>
      <c r="M110" s="51" t="s">
        <v>20</v>
      </c>
    </row>
    <row r="111" spans="1:13" x14ac:dyDescent="0.2">
      <c r="A111" s="72" t="s">
        <v>85</v>
      </c>
      <c r="B111" s="47" t="s">
        <v>86</v>
      </c>
      <c r="C111" s="48">
        <v>82934</v>
      </c>
      <c r="D111" s="47" t="s">
        <v>100</v>
      </c>
      <c r="E111" s="50">
        <v>1</v>
      </c>
      <c r="F111" s="47" t="s">
        <v>38</v>
      </c>
      <c r="G111" s="75">
        <v>18.36</v>
      </c>
      <c r="H111" s="51" t="s">
        <v>20</v>
      </c>
      <c r="I111" s="47" t="s">
        <v>13</v>
      </c>
      <c r="J111" s="51"/>
      <c r="K111" s="82">
        <v>7</v>
      </c>
      <c r="L111" s="47" t="s">
        <v>16</v>
      </c>
      <c r="M111" s="51" t="s">
        <v>20</v>
      </c>
    </row>
    <row r="112" spans="1:13" x14ac:dyDescent="0.2">
      <c r="A112" s="72" t="s">
        <v>85</v>
      </c>
      <c r="B112" s="47" t="s">
        <v>86</v>
      </c>
      <c r="C112" s="48">
        <v>82934</v>
      </c>
      <c r="D112" s="47" t="s">
        <v>93</v>
      </c>
      <c r="E112" s="50">
        <v>1</v>
      </c>
      <c r="F112" s="47" t="s">
        <v>65</v>
      </c>
      <c r="G112" s="75">
        <f t="shared" ref="G112:G118" si="0">(I112/52)/K112</f>
        <v>53.952197802197801</v>
      </c>
      <c r="H112" s="51" t="s">
        <v>17</v>
      </c>
      <c r="I112" s="76">
        <v>98193</v>
      </c>
      <c r="J112" s="74"/>
      <c r="K112" s="82">
        <v>35</v>
      </c>
      <c r="L112" s="47" t="s">
        <v>16</v>
      </c>
      <c r="M112" s="51" t="s">
        <v>17</v>
      </c>
    </row>
    <row r="113" spans="1:13" x14ac:dyDescent="0.2">
      <c r="A113" s="72" t="s">
        <v>85</v>
      </c>
      <c r="B113" s="47" t="s">
        <v>86</v>
      </c>
      <c r="C113" s="48">
        <v>82934</v>
      </c>
      <c r="D113" s="47" t="s">
        <v>89</v>
      </c>
      <c r="E113" s="50">
        <v>1</v>
      </c>
      <c r="F113" s="47" t="s">
        <v>21</v>
      </c>
      <c r="G113" s="75">
        <f t="shared" si="0"/>
        <v>24.463736263736266</v>
      </c>
      <c r="H113" s="51" t="s">
        <v>17</v>
      </c>
      <c r="I113" s="76">
        <v>44524</v>
      </c>
      <c r="J113" s="74"/>
      <c r="K113" s="82">
        <v>35</v>
      </c>
      <c r="L113" s="47" t="s">
        <v>23</v>
      </c>
      <c r="M113" s="51" t="s">
        <v>20</v>
      </c>
    </row>
    <row r="114" spans="1:13" x14ac:dyDescent="0.2">
      <c r="A114" s="72" t="s">
        <v>85</v>
      </c>
      <c r="B114" s="47" t="s">
        <v>86</v>
      </c>
      <c r="C114" s="48">
        <v>82934</v>
      </c>
      <c r="D114" s="47" t="s">
        <v>89</v>
      </c>
      <c r="E114" s="50">
        <v>1</v>
      </c>
      <c r="F114" s="47" t="s">
        <v>21</v>
      </c>
      <c r="G114" s="75">
        <f t="shared" si="0"/>
        <v>24.684615384615384</v>
      </c>
      <c r="H114" s="51" t="s">
        <v>17</v>
      </c>
      <c r="I114" s="76">
        <v>44926</v>
      </c>
      <c r="J114" s="74"/>
      <c r="K114" s="82">
        <v>35</v>
      </c>
      <c r="L114" s="47" t="s">
        <v>23</v>
      </c>
      <c r="M114" s="51" t="s">
        <v>20</v>
      </c>
    </row>
    <row r="115" spans="1:13" x14ac:dyDescent="0.2">
      <c r="A115" s="72" t="s">
        <v>85</v>
      </c>
      <c r="B115" s="47" t="s">
        <v>86</v>
      </c>
      <c r="C115" s="48">
        <v>82934</v>
      </c>
      <c r="D115" s="47" t="s">
        <v>89</v>
      </c>
      <c r="E115" s="50">
        <v>1</v>
      </c>
      <c r="F115" s="47" t="s">
        <v>21</v>
      </c>
      <c r="G115" s="75">
        <f t="shared" si="0"/>
        <v>20.052747252747253</v>
      </c>
      <c r="H115" s="51" t="s">
        <v>17</v>
      </c>
      <c r="I115" s="76">
        <v>36496</v>
      </c>
      <c r="J115" s="74"/>
      <c r="K115" s="82">
        <v>35</v>
      </c>
      <c r="L115" s="47" t="s">
        <v>23</v>
      </c>
      <c r="M115" s="51" t="s">
        <v>20</v>
      </c>
    </row>
    <row r="116" spans="1:13" x14ac:dyDescent="0.2">
      <c r="A116" s="72" t="s">
        <v>85</v>
      </c>
      <c r="B116" s="47" t="s">
        <v>86</v>
      </c>
      <c r="C116" s="48">
        <v>82934</v>
      </c>
      <c r="D116" s="47" t="s">
        <v>89</v>
      </c>
      <c r="E116" s="50">
        <v>1</v>
      </c>
      <c r="F116" s="47" t="s">
        <v>21</v>
      </c>
      <c r="G116" s="75">
        <f t="shared" si="0"/>
        <v>23.678021978021981</v>
      </c>
      <c r="H116" s="51" t="s">
        <v>17</v>
      </c>
      <c r="I116" s="76">
        <v>43094</v>
      </c>
      <c r="J116" s="74"/>
      <c r="K116" s="82">
        <v>35</v>
      </c>
      <c r="L116" s="47" t="s">
        <v>23</v>
      </c>
      <c r="M116" s="51" t="s">
        <v>20</v>
      </c>
    </row>
    <row r="117" spans="1:13" x14ac:dyDescent="0.2">
      <c r="A117" s="72" t="s">
        <v>85</v>
      </c>
      <c r="B117" s="47" t="s">
        <v>86</v>
      </c>
      <c r="C117" s="48">
        <v>82934</v>
      </c>
      <c r="D117" s="47" t="s">
        <v>89</v>
      </c>
      <c r="E117" s="50">
        <v>1</v>
      </c>
      <c r="F117" s="47" t="s">
        <v>21</v>
      </c>
      <c r="G117" s="75">
        <f t="shared" si="0"/>
        <v>21.538461538461537</v>
      </c>
      <c r="H117" s="51" t="s">
        <v>17</v>
      </c>
      <c r="I117" s="76">
        <v>39200</v>
      </c>
      <c r="J117" s="74"/>
      <c r="K117" s="82">
        <v>35</v>
      </c>
      <c r="L117" s="47" t="s">
        <v>23</v>
      </c>
      <c r="M117" s="51" t="s">
        <v>20</v>
      </c>
    </row>
    <row r="118" spans="1:13" x14ac:dyDescent="0.2">
      <c r="A118" s="72" t="s">
        <v>85</v>
      </c>
      <c r="B118" s="47" t="s">
        <v>86</v>
      </c>
      <c r="C118" s="48">
        <v>82934</v>
      </c>
      <c r="D118" s="47" t="s">
        <v>96</v>
      </c>
      <c r="E118" s="50">
        <v>1</v>
      </c>
      <c r="F118" s="47" t="s">
        <v>21</v>
      </c>
      <c r="G118" s="75">
        <f t="shared" si="0"/>
        <v>28.120879120879124</v>
      </c>
      <c r="H118" s="51" t="s">
        <v>17</v>
      </c>
      <c r="I118" s="76">
        <v>51180</v>
      </c>
      <c r="J118" s="74"/>
      <c r="K118" s="82">
        <v>35</v>
      </c>
      <c r="L118" s="47" t="s">
        <v>23</v>
      </c>
      <c r="M118" s="51" t="s">
        <v>17</v>
      </c>
    </row>
    <row r="119" spans="1:13" x14ac:dyDescent="0.2">
      <c r="A119" s="72" t="s">
        <v>85</v>
      </c>
      <c r="B119" s="47" t="s">
        <v>86</v>
      </c>
      <c r="C119" s="48">
        <v>82934</v>
      </c>
      <c r="D119" s="47" t="s">
        <v>99</v>
      </c>
      <c r="E119" s="50">
        <v>1</v>
      </c>
      <c r="F119" s="47" t="s">
        <v>21</v>
      </c>
      <c r="G119" s="75">
        <v>12.75</v>
      </c>
      <c r="H119" s="51" t="s">
        <v>20</v>
      </c>
      <c r="I119" s="47" t="s">
        <v>13</v>
      </c>
      <c r="J119" s="51"/>
      <c r="K119" s="82">
        <v>11</v>
      </c>
      <c r="L119" s="47" t="s">
        <v>23</v>
      </c>
      <c r="M119" s="51" t="s">
        <v>20</v>
      </c>
    </row>
    <row r="120" spans="1:13" x14ac:dyDescent="0.2">
      <c r="A120" s="72" t="s">
        <v>85</v>
      </c>
      <c r="B120" s="47" t="s">
        <v>86</v>
      </c>
      <c r="C120" s="48">
        <v>82934</v>
      </c>
      <c r="D120" s="47" t="s">
        <v>101</v>
      </c>
      <c r="E120" s="50">
        <v>1</v>
      </c>
      <c r="F120" s="47" t="s">
        <v>21</v>
      </c>
      <c r="G120" s="75">
        <v>14.35</v>
      </c>
      <c r="H120" s="51" t="s">
        <v>20</v>
      </c>
      <c r="I120" s="47" t="s">
        <v>13</v>
      </c>
      <c r="J120" s="51"/>
      <c r="K120" s="82">
        <v>11</v>
      </c>
      <c r="L120" s="47" t="s">
        <v>23</v>
      </c>
      <c r="M120" s="51" t="s">
        <v>20</v>
      </c>
    </row>
    <row r="121" spans="1:13" x14ac:dyDescent="0.2">
      <c r="A121" s="72" t="s">
        <v>85</v>
      </c>
      <c r="B121" s="47" t="s">
        <v>86</v>
      </c>
      <c r="C121" s="48">
        <v>82934</v>
      </c>
      <c r="D121" s="47" t="s">
        <v>101</v>
      </c>
      <c r="E121" s="50">
        <v>1</v>
      </c>
      <c r="F121" s="47" t="s">
        <v>21</v>
      </c>
      <c r="G121" s="75">
        <v>14.59</v>
      </c>
      <c r="H121" s="51" t="s">
        <v>20</v>
      </c>
      <c r="I121" s="47" t="s">
        <v>13</v>
      </c>
      <c r="J121" s="51"/>
      <c r="K121" s="82">
        <v>13</v>
      </c>
      <c r="L121" s="47" t="s">
        <v>23</v>
      </c>
      <c r="M121" s="51" t="s">
        <v>20</v>
      </c>
    </row>
    <row r="122" spans="1:13" x14ac:dyDescent="0.2">
      <c r="A122" s="72" t="s">
        <v>85</v>
      </c>
      <c r="B122" s="47" t="s">
        <v>86</v>
      </c>
      <c r="C122" s="48">
        <v>82934</v>
      </c>
      <c r="D122" s="47" t="s">
        <v>99</v>
      </c>
      <c r="E122" s="50">
        <v>1</v>
      </c>
      <c r="F122" s="47" t="s">
        <v>21</v>
      </c>
      <c r="G122" s="75">
        <v>12.75</v>
      </c>
      <c r="H122" s="51" t="s">
        <v>20</v>
      </c>
      <c r="I122" s="47" t="s">
        <v>13</v>
      </c>
      <c r="J122" s="51"/>
      <c r="K122" s="82">
        <v>8</v>
      </c>
      <c r="L122" s="47" t="s">
        <v>23</v>
      </c>
      <c r="M122" s="51" t="s">
        <v>20</v>
      </c>
    </row>
    <row r="123" spans="1:13" x14ac:dyDescent="0.2">
      <c r="A123" s="72" t="s">
        <v>85</v>
      </c>
      <c r="B123" s="47" t="s">
        <v>86</v>
      </c>
      <c r="C123" s="48">
        <v>82934</v>
      </c>
      <c r="D123" s="47" t="s">
        <v>101</v>
      </c>
      <c r="E123" s="50">
        <v>1</v>
      </c>
      <c r="F123" s="47" t="s">
        <v>21</v>
      </c>
      <c r="G123" s="75">
        <v>14.35</v>
      </c>
      <c r="H123" s="51" t="s">
        <v>20</v>
      </c>
      <c r="I123" s="47" t="s">
        <v>13</v>
      </c>
      <c r="J123" s="51"/>
      <c r="K123" s="82">
        <v>10</v>
      </c>
      <c r="L123" s="47" t="s">
        <v>23</v>
      </c>
      <c r="M123" s="51" t="s">
        <v>20</v>
      </c>
    </row>
    <row r="124" spans="1:13" x14ac:dyDescent="0.2">
      <c r="A124" s="72" t="s">
        <v>85</v>
      </c>
      <c r="B124" s="47" t="s">
        <v>86</v>
      </c>
      <c r="C124" s="48">
        <v>82934</v>
      </c>
      <c r="D124" s="47" t="s">
        <v>99</v>
      </c>
      <c r="E124" s="50">
        <v>2</v>
      </c>
      <c r="F124" s="47" t="s">
        <v>21</v>
      </c>
      <c r="G124" s="75">
        <v>12.75</v>
      </c>
      <c r="H124" s="51" t="s">
        <v>20</v>
      </c>
      <c r="I124" s="47" t="s">
        <v>13</v>
      </c>
      <c r="J124" s="51"/>
      <c r="K124" s="82">
        <v>15</v>
      </c>
      <c r="L124" s="47" t="s">
        <v>23</v>
      </c>
      <c r="M124" s="51" t="s">
        <v>20</v>
      </c>
    </row>
    <row r="125" spans="1:13" x14ac:dyDescent="0.2">
      <c r="A125" s="72" t="s">
        <v>85</v>
      </c>
      <c r="B125" s="47" t="s">
        <v>86</v>
      </c>
      <c r="C125" s="48">
        <v>82934</v>
      </c>
      <c r="D125" s="47" t="s">
        <v>99</v>
      </c>
      <c r="E125" s="50">
        <v>2</v>
      </c>
      <c r="F125" s="47" t="s">
        <v>21</v>
      </c>
      <c r="G125" s="75">
        <v>12.75</v>
      </c>
      <c r="H125" s="51" t="s">
        <v>20</v>
      </c>
      <c r="I125" s="47" t="s">
        <v>13</v>
      </c>
      <c r="J125" s="51"/>
      <c r="K125" s="82">
        <v>3</v>
      </c>
      <c r="L125" s="47" t="s">
        <v>23</v>
      </c>
      <c r="M125" s="51" t="s">
        <v>20</v>
      </c>
    </row>
    <row r="126" spans="1:13" x14ac:dyDescent="0.2">
      <c r="A126" s="72" t="s">
        <v>85</v>
      </c>
      <c r="B126" s="47" t="s">
        <v>86</v>
      </c>
      <c r="C126" s="48">
        <v>82934</v>
      </c>
      <c r="D126" s="47" t="s">
        <v>101</v>
      </c>
      <c r="E126" s="50">
        <v>1</v>
      </c>
      <c r="F126" s="47" t="s">
        <v>21</v>
      </c>
      <c r="G126" s="75">
        <v>13.53</v>
      </c>
      <c r="H126" s="51" t="s">
        <v>20</v>
      </c>
      <c r="I126" s="47" t="s">
        <v>13</v>
      </c>
      <c r="J126" s="51"/>
      <c r="K126" s="82">
        <v>5</v>
      </c>
      <c r="L126" s="47" t="s">
        <v>23</v>
      </c>
      <c r="M126" s="51" t="s">
        <v>20</v>
      </c>
    </row>
    <row r="127" spans="1:13" x14ac:dyDescent="0.2">
      <c r="A127" s="72" t="s">
        <v>85</v>
      </c>
      <c r="B127" s="47" t="s">
        <v>86</v>
      </c>
      <c r="C127" s="48">
        <v>82934</v>
      </c>
      <c r="D127" s="47" t="s">
        <v>99</v>
      </c>
      <c r="E127" s="50">
        <v>1</v>
      </c>
      <c r="F127" s="47" t="s">
        <v>21</v>
      </c>
      <c r="G127" s="75">
        <v>13.01</v>
      </c>
      <c r="H127" s="51" t="s">
        <v>20</v>
      </c>
      <c r="I127" s="47" t="s">
        <v>13</v>
      </c>
      <c r="J127" s="51"/>
      <c r="K127" s="82">
        <v>21</v>
      </c>
      <c r="L127" s="47" t="s">
        <v>23</v>
      </c>
      <c r="M127" s="51" t="s">
        <v>20</v>
      </c>
    </row>
    <row r="128" spans="1:13" x14ac:dyDescent="0.2">
      <c r="A128" s="72" t="s">
        <v>85</v>
      </c>
      <c r="B128" s="47" t="s">
        <v>86</v>
      </c>
      <c r="C128" s="48">
        <v>82934</v>
      </c>
      <c r="D128" s="47" t="s">
        <v>99</v>
      </c>
      <c r="E128" s="50">
        <v>2</v>
      </c>
      <c r="F128" s="47" t="s">
        <v>21</v>
      </c>
      <c r="G128" s="75">
        <v>12.75</v>
      </c>
      <c r="H128" s="51" t="s">
        <v>20</v>
      </c>
      <c r="I128" s="47" t="s">
        <v>13</v>
      </c>
      <c r="J128" s="51"/>
      <c r="K128" s="82">
        <v>12</v>
      </c>
      <c r="L128" s="47" t="s">
        <v>23</v>
      </c>
      <c r="M128" s="51" t="s">
        <v>20</v>
      </c>
    </row>
    <row r="129" spans="1:13" x14ac:dyDescent="0.2">
      <c r="A129" s="72" t="s">
        <v>85</v>
      </c>
      <c r="B129" s="47" t="s">
        <v>86</v>
      </c>
      <c r="C129" s="48">
        <v>82934</v>
      </c>
      <c r="D129" s="47" t="s">
        <v>99</v>
      </c>
      <c r="E129" s="50">
        <v>1</v>
      </c>
      <c r="F129" s="47" t="s">
        <v>21</v>
      </c>
      <c r="G129" s="75">
        <v>12.99</v>
      </c>
      <c r="H129" s="51" t="s">
        <v>20</v>
      </c>
      <c r="I129" s="47" t="s">
        <v>13</v>
      </c>
      <c r="J129" s="51"/>
      <c r="K129" s="82">
        <v>19</v>
      </c>
      <c r="L129" s="47" t="s">
        <v>23</v>
      </c>
      <c r="M129" s="51" t="s">
        <v>20</v>
      </c>
    </row>
    <row r="130" spans="1:13" x14ac:dyDescent="0.2">
      <c r="A130" s="72" t="s">
        <v>85</v>
      </c>
      <c r="B130" s="47" t="s">
        <v>86</v>
      </c>
      <c r="C130" s="48">
        <v>82934</v>
      </c>
      <c r="D130" s="47" t="s">
        <v>101</v>
      </c>
      <c r="E130" s="50">
        <v>1</v>
      </c>
      <c r="F130" s="47" t="s">
        <v>21</v>
      </c>
      <c r="G130" s="75">
        <v>13.25</v>
      </c>
      <c r="H130" s="51" t="s">
        <v>20</v>
      </c>
      <c r="I130" s="47" t="s">
        <v>13</v>
      </c>
      <c r="J130" s="51"/>
      <c r="K130" s="82">
        <v>12.5</v>
      </c>
      <c r="L130" s="47" t="s">
        <v>23</v>
      </c>
      <c r="M130" s="51" t="s">
        <v>20</v>
      </c>
    </row>
    <row r="131" spans="1:13" x14ac:dyDescent="0.2">
      <c r="A131" s="72" t="s">
        <v>85</v>
      </c>
      <c r="B131" s="47" t="s">
        <v>86</v>
      </c>
      <c r="C131" s="48">
        <v>82934</v>
      </c>
      <c r="D131" s="47" t="s">
        <v>99</v>
      </c>
      <c r="E131" s="50">
        <v>1</v>
      </c>
      <c r="F131" s="47" t="s">
        <v>21</v>
      </c>
      <c r="G131" s="75">
        <v>12.75</v>
      </c>
      <c r="H131" s="51" t="s">
        <v>20</v>
      </c>
      <c r="I131" s="47" t="s">
        <v>13</v>
      </c>
      <c r="J131" s="51"/>
      <c r="K131" s="82">
        <v>4</v>
      </c>
      <c r="L131" s="47" t="s">
        <v>23</v>
      </c>
      <c r="M131" s="51" t="s">
        <v>20</v>
      </c>
    </row>
    <row r="132" spans="1:13" x14ac:dyDescent="0.2">
      <c r="A132" s="72" t="s">
        <v>85</v>
      </c>
      <c r="B132" s="47" t="s">
        <v>86</v>
      </c>
      <c r="C132" s="48">
        <v>82934</v>
      </c>
      <c r="D132" s="47" t="s">
        <v>99</v>
      </c>
      <c r="E132" s="50">
        <v>1</v>
      </c>
      <c r="F132" s="47" t="s">
        <v>21</v>
      </c>
      <c r="G132" s="75">
        <v>13.01</v>
      </c>
      <c r="H132" s="51" t="s">
        <v>20</v>
      </c>
      <c r="I132" s="47" t="s">
        <v>13</v>
      </c>
      <c r="J132" s="51"/>
      <c r="K132" s="82">
        <v>3</v>
      </c>
      <c r="L132" s="47" t="s">
        <v>23</v>
      </c>
      <c r="M132" s="51" t="s">
        <v>20</v>
      </c>
    </row>
    <row r="133" spans="1:13" x14ac:dyDescent="0.2">
      <c r="A133" s="72" t="s">
        <v>85</v>
      </c>
      <c r="B133" s="47" t="s">
        <v>86</v>
      </c>
      <c r="C133" s="48">
        <v>82934</v>
      </c>
      <c r="D133" s="47" t="s">
        <v>99</v>
      </c>
      <c r="E133" s="50">
        <v>3</v>
      </c>
      <c r="F133" s="47" t="s">
        <v>21</v>
      </c>
      <c r="G133" s="75">
        <v>12.75</v>
      </c>
      <c r="H133" s="51" t="s">
        <v>20</v>
      </c>
      <c r="I133" s="47" t="s">
        <v>13</v>
      </c>
      <c r="J133" s="51"/>
      <c r="K133" s="82">
        <v>6</v>
      </c>
      <c r="L133" s="47" t="s">
        <v>23</v>
      </c>
      <c r="M133" s="51" t="s">
        <v>20</v>
      </c>
    </row>
    <row r="134" spans="1:13" x14ac:dyDescent="0.2">
      <c r="A134" s="72" t="s">
        <v>85</v>
      </c>
      <c r="B134" s="47" t="s">
        <v>86</v>
      </c>
      <c r="C134" s="48">
        <v>82934</v>
      </c>
      <c r="D134" s="47" t="s">
        <v>99</v>
      </c>
      <c r="E134" s="50">
        <v>1</v>
      </c>
      <c r="F134" s="47" t="s">
        <v>21</v>
      </c>
      <c r="G134" s="75">
        <v>13.01</v>
      </c>
      <c r="H134" s="51" t="s">
        <v>20</v>
      </c>
      <c r="I134" s="47" t="s">
        <v>13</v>
      </c>
      <c r="J134" s="51"/>
      <c r="K134" s="82">
        <v>5</v>
      </c>
      <c r="L134" s="47" t="s">
        <v>23</v>
      </c>
      <c r="M134" s="51" t="s">
        <v>20</v>
      </c>
    </row>
    <row r="135" spans="1:13" x14ac:dyDescent="0.2">
      <c r="A135" s="72" t="s">
        <v>85</v>
      </c>
      <c r="B135" s="47" t="s">
        <v>86</v>
      </c>
      <c r="C135" s="48">
        <v>82934</v>
      </c>
      <c r="D135" s="47" t="s">
        <v>101</v>
      </c>
      <c r="E135" s="50">
        <v>1</v>
      </c>
      <c r="F135" s="47" t="s">
        <v>21</v>
      </c>
      <c r="G135" s="75">
        <v>14.86</v>
      </c>
      <c r="H135" s="51" t="s">
        <v>20</v>
      </c>
      <c r="I135" s="47" t="s">
        <v>13</v>
      </c>
      <c r="J135" s="51"/>
      <c r="K135" s="82">
        <v>26</v>
      </c>
      <c r="L135" s="47" t="s">
        <v>23</v>
      </c>
      <c r="M135" s="51" t="s">
        <v>20</v>
      </c>
    </row>
    <row r="136" spans="1:13" x14ac:dyDescent="0.2">
      <c r="A136" s="72" t="s">
        <v>85</v>
      </c>
      <c r="B136" s="47" t="s">
        <v>86</v>
      </c>
      <c r="C136" s="48">
        <v>82934</v>
      </c>
      <c r="D136" s="47" t="s">
        <v>99</v>
      </c>
      <c r="E136" s="50">
        <v>1</v>
      </c>
      <c r="F136" s="47" t="s">
        <v>21</v>
      </c>
      <c r="G136" s="75">
        <v>12.75</v>
      </c>
      <c r="H136" s="51" t="s">
        <v>20</v>
      </c>
      <c r="I136" s="47" t="s">
        <v>13</v>
      </c>
      <c r="J136" s="51"/>
      <c r="K136" s="82">
        <v>14</v>
      </c>
      <c r="L136" s="47" t="s">
        <v>23</v>
      </c>
      <c r="M136" s="51" t="s">
        <v>20</v>
      </c>
    </row>
    <row r="137" spans="1:13" x14ac:dyDescent="0.2">
      <c r="A137" s="72" t="s">
        <v>85</v>
      </c>
      <c r="B137" s="47" t="s">
        <v>86</v>
      </c>
      <c r="C137" s="48">
        <v>82934</v>
      </c>
      <c r="D137" s="47" t="s">
        <v>88</v>
      </c>
      <c r="E137" s="50">
        <v>1</v>
      </c>
      <c r="F137" s="47" t="s">
        <v>78</v>
      </c>
      <c r="G137" s="75">
        <f t="shared" ref="G137:G143" si="1">(I137/52)/K137</f>
        <v>29.556593406593407</v>
      </c>
      <c r="H137" s="51" t="s">
        <v>17</v>
      </c>
      <c r="I137" s="76">
        <v>53793</v>
      </c>
      <c r="J137" s="74"/>
      <c r="K137" s="82">
        <v>35</v>
      </c>
      <c r="L137" s="47" t="s">
        <v>16</v>
      </c>
      <c r="M137" s="51" t="s">
        <v>17</v>
      </c>
    </row>
    <row r="138" spans="1:13" x14ac:dyDescent="0.2">
      <c r="A138" s="72" t="s">
        <v>85</v>
      </c>
      <c r="B138" s="47" t="s">
        <v>86</v>
      </c>
      <c r="C138" s="48">
        <v>82934</v>
      </c>
      <c r="D138" s="47" t="s">
        <v>88</v>
      </c>
      <c r="E138" s="50">
        <v>1</v>
      </c>
      <c r="F138" s="47" t="s">
        <v>78</v>
      </c>
      <c r="G138" s="75">
        <f t="shared" si="1"/>
        <v>36.208241758241755</v>
      </c>
      <c r="H138" s="51" t="s">
        <v>17</v>
      </c>
      <c r="I138" s="76">
        <v>65899</v>
      </c>
      <c r="J138" s="74"/>
      <c r="K138" s="82">
        <v>35</v>
      </c>
      <c r="L138" s="47" t="s">
        <v>16</v>
      </c>
      <c r="M138" s="51" t="s">
        <v>17</v>
      </c>
    </row>
    <row r="139" spans="1:13" x14ac:dyDescent="0.2">
      <c r="A139" s="72" t="s">
        <v>85</v>
      </c>
      <c r="B139" s="47" t="s">
        <v>86</v>
      </c>
      <c r="C139" s="48">
        <v>82934</v>
      </c>
      <c r="D139" s="47" t="s">
        <v>94</v>
      </c>
      <c r="E139" s="50">
        <v>1</v>
      </c>
      <c r="F139" s="47" t="s">
        <v>78</v>
      </c>
      <c r="G139" s="75">
        <f t="shared" si="1"/>
        <v>42.609890109890109</v>
      </c>
      <c r="H139" s="51" t="s">
        <v>17</v>
      </c>
      <c r="I139" s="76">
        <v>77550</v>
      </c>
      <c r="J139" s="74"/>
      <c r="K139" s="82">
        <v>35</v>
      </c>
      <c r="L139" s="47" t="s">
        <v>16</v>
      </c>
      <c r="M139" s="51" t="s">
        <v>17</v>
      </c>
    </row>
    <row r="140" spans="1:13" x14ac:dyDescent="0.2">
      <c r="A140" s="72" t="s">
        <v>85</v>
      </c>
      <c r="B140" s="47" t="s">
        <v>86</v>
      </c>
      <c r="C140" s="48">
        <v>82934</v>
      </c>
      <c r="D140" s="47" t="s">
        <v>94</v>
      </c>
      <c r="E140" s="50">
        <v>1</v>
      </c>
      <c r="F140" s="47" t="s">
        <v>78</v>
      </c>
      <c r="G140" s="75">
        <f t="shared" si="1"/>
        <v>34.277472527472533</v>
      </c>
      <c r="H140" s="51" t="s">
        <v>17</v>
      </c>
      <c r="I140" s="76">
        <v>62385</v>
      </c>
      <c r="J140" s="74"/>
      <c r="K140" s="82">
        <v>35</v>
      </c>
      <c r="L140" s="47" t="s">
        <v>16</v>
      </c>
      <c r="M140" s="51" t="s">
        <v>17</v>
      </c>
    </row>
    <row r="141" spans="1:13" x14ac:dyDescent="0.2">
      <c r="A141" s="72" t="s">
        <v>85</v>
      </c>
      <c r="B141" s="47" t="s">
        <v>86</v>
      </c>
      <c r="C141" s="48">
        <v>82934</v>
      </c>
      <c r="D141" s="47" t="s">
        <v>88</v>
      </c>
      <c r="E141" s="50">
        <v>1</v>
      </c>
      <c r="F141" s="47" t="s">
        <v>47</v>
      </c>
      <c r="G141" s="75">
        <f t="shared" si="1"/>
        <v>31.632967032967034</v>
      </c>
      <c r="H141" s="51" t="s">
        <v>17</v>
      </c>
      <c r="I141" s="76">
        <v>57572</v>
      </c>
      <c r="J141" s="74"/>
      <c r="K141" s="82">
        <v>35</v>
      </c>
      <c r="L141" s="47" t="s">
        <v>16</v>
      </c>
      <c r="M141" s="51" t="s">
        <v>20</v>
      </c>
    </row>
    <row r="142" spans="1:13" x14ac:dyDescent="0.2">
      <c r="A142" s="72" t="s">
        <v>85</v>
      </c>
      <c r="B142" s="47" t="s">
        <v>86</v>
      </c>
      <c r="C142" s="48">
        <v>82934</v>
      </c>
      <c r="D142" s="47" t="s">
        <v>89</v>
      </c>
      <c r="E142" s="50">
        <v>1</v>
      </c>
      <c r="F142" s="47" t="s">
        <v>47</v>
      </c>
      <c r="G142" s="75">
        <f t="shared" si="1"/>
        <v>24.463736263736266</v>
      </c>
      <c r="H142" s="51" t="s">
        <v>17</v>
      </c>
      <c r="I142" s="76">
        <v>44524</v>
      </c>
      <c r="J142" s="74"/>
      <c r="K142" s="82">
        <v>35</v>
      </c>
      <c r="L142" s="47" t="s">
        <v>23</v>
      </c>
      <c r="M142" s="51" t="s">
        <v>20</v>
      </c>
    </row>
    <row r="143" spans="1:13" x14ac:dyDescent="0.2">
      <c r="A143" s="72" t="s">
        <v>85</v>
      </c>
      <c r="B143" s="47" t="s">
        <v>86</v>
      </c>
      <c r="C143" s="48">
        <v>82934</v>
      </c>
      <c r="D143" s="47" t="s">
        <v>89</v>
      </c>
      <c r="E143" s="50">
        <v>1</v>
      </c>
      <c r="F143" s="47" t="s">
        <v>47</v>
      </c>
      <c r="G143" s="75">
        <f t="shared" si="1"/>
        <v>20.808791208791206</v>
      </c>
      <c r="H143" s="51" t="s">
        <v>17</v>
      </c>
      <c r="I143" s="76">
        <v>37872</v>
      </c>
      <c r="J143" s="74"/>
      <c r="K143" s="82">
        <v>35</v>
      </c>
      <c r="L143" s="47" t="s">
        <v>23</v>
      </c>
      <c r="M143" s="51" t="s">
        <v>20</v>
      </c>
    </row>
    <row r="144" spans="1:13" x14ac:dyDescent="0.2">
      <c r="A144" s="72" t="s">
        <v>85</v>
      </c>
      <c r="B144" s="47" t="s">
        <v>86</v>
      </c>
      <c r="C144" s="48">
        <v>82934</v>
      </c>
      <c r="D144" s="47" t="s">
        <v>99</v>
      </c>
      <c r="E144" s="50">
        <v>1</v>
      </c>
      <c r="F144" s="47" t="s">
        <v>47</v>
      </c>
      <c r="G144" s="75">
        <v>13.25</v>
      </c>
      <c r="H144" s="51" t="s">
        <v>20</v>
      </c>
      <c r="I144" s="47" t="s">
        <v>13</v>
      </c>
      <c r="J144" s="51"/>
      <c r="K144" s="82">
        <v>20</v>
      </c>
      <c r="L144" s="47" t="s">
        <v>23</v>
      </c>
      <c r="M144" s="51" t="s">
        <v>20</v>
      </c>
    </row>
    <row r="145" spans="1:13" x14ac:dyDescent="0.2">
      <c r="A145" s="72" t="s">
        <v>85</v>
      </c>
      <c r="B145" s="47" t="s">
        <v>86</v>
      </c>
      <c r="C145" s="48">
        <v>82934</v>
      </c>
      <c r="D145" s="47" t="s">
        <v>92</v>
      </c>
      <c r="E145" s="50">
        <v>1</v>
      </c>
      <c r="F145" s="47" t="s">
        <v>14</v>
      </c>
      <c r="G145" s="75">
        <f>(I145/52)/K145</f>
        <v>64.646153846153851</v>
      </c>
      <c r="H145" s="51" t="s">
        <v>17</v>
      </c>
      <c r="I145" s="76">
        <v>117656</v>
      </c>
      <c r="J145" s="74" t="s">
        <v>20</v>
      </c>
      <c r="K145" s="82">
        <v>35</v>
      </c>
      <c r="L145" s="47" t="s">
        <v>16</v>
      </c>
      <c r="M145" s="51" t="s">
        <v>17</v>
      </c>
    </row>
    <row r="146" spans="1:13" x14ac:dyDescent="0.2">
      <c r="A146" s="72" t="s">
        <v>85</v>
      </c>
      <c r="B146" s="47" t="s">
        <v>86</v>
      </c>
      <c r="C146" s="48">
        <v>82934</v>
      </c>
      <c r="D146" s="47" t="s">
        <v>97</v>
      </c>
      <c r="E146" s="50">
        <v>1</v>
      </c>
      <c r="F146" s="47" t="s">
        <v>24</v>
      </c>
      <c r="G146" s="75">
        <f>(I146/52)/K146</f>
        <v>19.824725274725274</v>
      </c>
      <c r="H146" s="51" t="s">
        <v>17</v>
      </c>
      <c r="I146" s="76">
        <v>36081</v>
      </c>
      <c r="J146" s="74"/>
      <c r="K146" s="82">
        <v>35</v>
      </c>
      <c r="L146" s="47" t="s">
        <v>23</v>
      </c>
      <c r="M146" s="51" t="s">
        <v>17</v>
      </c>
    </row>
    <row r="147" spans="1:13" x14ac:dyDescent="0.2">
      <c r="A147" s="72" t="s">
        <v>85</v>
      </c>
      <c r="B147" s="47" t="s">
        <v>86</v>
      </c>
      <c r="C147" s="48">
        <v>82934</v>
      </c>
      <c r="D147" s="47" t="s">
        <v>103</v>
      </c>
      <c r="E147" s="50">
        <v>5</v>
      </c>
      <c r="F147" s="47" t="s">
        <v>24</v>
      </c>
      <c r="G147" s="75">
        <v>12.75</v>
      </c>
      <c r="H147" s="51" t="s">
        <v>20</v>
      </c>
      <c r="I147" s="47" t="s">
        <v>13</v>
      </c>
      <c r="J147" s="51"/>
      <c r="K147" s="82">
        <v>20</v>
      </c>
      <c r="L147" s="47" t="s">
        <v>26</v>
      </c>
      <c r="M147" s="51" t="s">
        <v>20</v>
      </c>
    </row>
    <row r="148" spans="1:13" x14ac:dyDescent="0.2">
      <c r="A148" s="72" t="s">
        <v>85</v>
      </c>
      <c r="B148" s="47" t="s">
        <v>86</v>
      </c>
      <c r="C148" s="48">
        <v>82934</v>
      </c>
      <c r="D148" s="47" t="s">
        <v>87</v>
      </c>
      <c r="E148" s="50">
        <v>1</v>
      </c>
      <c r="F148" s="47" t="s">
        <v>45</v>
      </c>
      <c r="G148" s="75">
        <f>(I148/52)/K148</f>
        <v>49.469230769230769</v>
      </c>
      <c r="H148" s="51" t="s">
        <v>17</v>
      </c>
      <c r="I148" s="76">
        <v>90034</v>
      </c>
      <c r="J148" s="74"/>
      <c r="K148" s="82">
        <v>35</v>
      </c>
      <c r="L148" s="47" t="s">
        <v>16</v>
      </c>
      <c r="M148" s="51" t="s">
        <v>20</v>
      </c>
    </row>
    <row r="149" spans="1:13" x14ac:dyDescent="0.2">
      <c r="A149" s="72" t="s">
        <v>85</v>
      </c>
      <c r="B149" s="47" t="s">
        <v>86</v>
      </c>
      <c r="C149" s="48">
        <v>82934</v>
      </c>
      <c r="D149" s="47" t="s">
        <v>102</v>
      </c>
      <c r="E149" s="50">
        <v>1</v>
      </c>
      <c r="F149" s="47" t="s">
        <v>76</v>
      </c>
      <c r="G149" s="75">
        <v>12.25</v>
      </c>
      <c r="H149" s="51" t="s">
        <v>20</v>
      </c>
      <c r="I149" s="47" t="s">
        <v>13</v>
      </c>
      <c r="J149" s="51"/>
      <c r="K149" s="82">
        <v>10</v>
      </c>
      <c r="L149" s="47" t="s">
        <v>26</v>
      </c>
      <c r="M149" s="51" t="s">
        <v>20</v>
      </c>
    </row>
    <row r="150" spans="1:13" x14ac:dyDescent="0.2">
      <c r="A150" s="72" t="s">
        <v>85</v>
      </c>
      <c r="B150" s="47" t="s">
        <v>86</v>
      </c>
      <c r="C150" s="48">
        <v>82934</v>
      </c>
      <c r="D150" s="47" t="s">
        <v>102</v>
      </c>
      <c r="E150" s="50">
        <v>1</v>
      </c>
      <c r="F150" s="47" t="s">
        <v>76</v>
      </c>
      <c r="G150" s="75">
        <v>12.25</v>
      </c>
      <c r="H150" s="51" t="s">
        <v>20</v>
      </c>
      <c r="I150" s="47" t="s">
        <v>13</v>
      </c>
      <c r="J150" s="51"/>
      <c r="K150" s="82">
        <v>8</v>
      </c>
      <c r="L150" s="47" t="s">
        <v>26</v>
      </c>
      <c r="M150" s="51" t="s">
        <v>20</v>
      </c>
    </row>
    <row r="151" spans="1:13" x14ac:dyDescent="0.2">
      <c r="A151" s="72" t="s">
        <v>85</v>
      </c>
      <c r="B151" s="47" t="s">
        <v>86</v>
      </c>
      <c r="C151" s="48">
        <v>82934</v>
      </c>
      <c r="D151" s="47" t="s">
        <v>102</v>
      </c>
      <c r="E151" s="50">
        <v>2</v>
      </c>
      <c r="F151" s="47" t="s">
        <v>76</v>
      </c>
      <c r="G151" s="75">
        <v>12.25</v>
      </c>
      <c r="H151" s="51" t="s">
        <v>20</v>
      </c>
      <c r="I151" s="47" t="s">
        <v>13</v>
      </c>
      <c r="J151" s="51"/>
      <c r="K151" s="82">
        <v>4</v>
      </c>
      <c r="L151" s="47" t="s">
        <v>26</v>
      </c>
      <c r="M151" s="51" t="s">
        <v>20</v>
      </c>
    </row>
    <row r="152" spans="1:13" x14ac:dyDescent="0.2">
      <c r="A152" s="72" t="s">
        <v>85</v>
      </c>
      <c r="B152" s="47" t="s">
        <v>86</v>
      </c>
      <c r="C152" s="48">
        <v>82934</v>
      </c>
      <c r="D152" s="47" t="s">
        <v>102</v>
      </c>
      <c r="E152" s="50">
        <v>2</v>
      </c>
      <c r="F152" s="47" t="s">
        <v>76</v>
      </c>
      <c r="G152" s="75">
        <v>12.25</v>
      </c>
      <c r="H152" s="51" t="s">
        <v>20</v>
      </c>
      <c r="I152" s="47" t="s">
        <v>13</v>
      </c>
      <c r="J152" s="51"/>
      <c r="K152" s="82">
        <v>7</v>
      </c>
      <c r="L152" s="47" t="s">
        <v>26</v>
      </c>
      <c r="M152" s="51" t="s">
        <v>20</v>
      </c>
    </row>
    <row r="153" spans="1:13" x14ac:dyDescent="0.2">
      <c r="A153" s="72" t="s">
        <v>85</v>
      </c>
      <c r="B153" s="47" t="s">
        <v>86</v>
      </c>
      <c r="C153" s="48">
        <v>82934</v>
      </c>
      <c r="D153" s="47" t="s">
        <v>88</v>
      </c>
      <c r="E153" s="50">
        <v>1</v>
      </c>
      <c r="F153" s="47" t="s">
        <v>51</v>
      </c>
      <c r="G153" s="75">
        <f t="shared" ref="G153:G158" si="2">(I153/52)/K153</f>
        <v>30.350549450549448</v>
      </c>
      <c r="H153" s="51" t="s">
        <v>17</v>
      </c>
      <c r="I153" s="76">
        <v>55238</v>
      </c>
      <c r="J153" s="74"/>
      <c r="K153" s="82">
        <v>35</v>
      </c>
      <c r="L153" s="47" t="s">
        <v>16</v>
      </c>
      <c r="M153" s="51" t="s">
        <v>20</v>
      </c>
    </row>
    <row r="154" spans="1:13" x14ac:dyDescent="0.2">
      <c r="A154" s="72" t="s">
        <v>85</v>
      </c>
      <c r="B154" s="47" t="s">
        <v>86</v>
      </c>
      <c r="C154" s="48">
        <v>82934</v>
      </c>
      <c r="D154" s="47" t="s">
        <v>88</v>
      </c>
      <c r="E154" s="50">
        <v>1</v>
      </c>
      <c r="F154" s="47" t="s">
        <v>18</v>
      </c>
      <c r="G154" s="75">
        <f t="shared" si="2"/>
        <v>31.632967032967034</v>
      </c>
      <c r="H154" s="51" t="s">
        <v>17</v>
      </c>
      <c r="I154" s="76">
        <v>57572</v>
      </c>
      <c r="J154" s="74"/>
      <c r="K154" s="82">
        <v>35</v>
      </c>
      <c r="L154" s="47" t="s">
        <v>16</v>
      </c>
      <c r="M154" s="51" t="s">
        <v>20</v>
      </c>
    </row>
    <row r="155" spans="1:13" x14ac:dyDescent="0.2">
      <c r="A155" s="72" t="s">
        <v>85</v>
      </c>
      <c r="B155" s="47" t="s">
        <v>86</v>
      </c>
      <c r="C155" s="48">
        <v>82934</v>
      </c>
      <c r="D155" s="47" t="s">
        <v>88</v>
      </c>
      <c r="E155" s="50">
        <v>1</v>
      </c>
      <c r="F155" s="47" t="s">
        <v>18</v>
      </c>
      <c r="G155" s="75">
        <f t="shared" si="2"/>
        <v>28.057692307692307</v>
      </c>
      <c r="H155" s="51" t="s">
        <v>17</v>
      </c>
      <c r="I155" s="76">
        <v>51065</v>
      </c>
      <c r="J155" s="74"/>
      <c r="K155" s="82">
        <v>35</v>
      </c>
      <c r="L155" s="47" t="s">
        <v>16</v>
      </c>
      <c r="M155" s="51" t="s">
        <v>20</v>
      </c>
    </row>
    <row r="156" spans="1:13" x14ac:dyDescent="0.2">
      <c r="A156" s="72" t="s">
        <v>85</v>
      </c>
      <c r="B156" s="47" t="s">
        <v>86</v>
      </c>
      <c r="C156" s="48">
        <v>82934</v>
      </c>
      <c r="D156" s="47" t="s">
        <v>88</v>
      </c>
      <c r="E156" s="50">
        <v>1</v>
      </c>
      <c r="F156" s="47" t="s">
        <v>18</v>
      </c>
      <c r="G156" s="75">
        <f t="shared" si="2"/>
        <v>36.208241758241755</v>
      </c>
      <c r="H156" s="51" t="s">
        <v>17</v>
      </c>
      <c r="I156" s="76">
        <v>65899</v>
      </c>
      <c r="J156" s="74"/>
      <c r="K156" s="82">
        <v>35</v>
      </c>
      <c r="L156" s="47" t="s">
        <v>16</v>
      </c>
      <c r="M156" s="51" t="s">
        <v>20</v>
      </c>
    </row>
    <row r="157" spans="1:13" x14ac:dyDescent="0.2">
      <c r="A157" s="72" t="s">
        <v>85</v>
      </c>
      <c r="B157" s="47" t="s">
        <v>86</v>
      </c>
      <c r="C157" s="48">
        <v>82934</v>
      </c>
      <c r="D157" s="47" t="s">
        <v>88</v>
      </c>
      <c r="E157" s="50">
        <v>1</v>
      </c>
      <c r="F157" s="47" t="s">
        <v>18</v>
      </c>
      <c r="G157" s="75">
        <f t="shared" si="2"/>
        <v>34.882967032967031</v>
      </c>
      <c r="H157" s="51" t="s">
        <v>17</v>
      </c>
      <c r="I157" s="76">
        <v>63487</v>
      </c>
      <c r="J157" s="74"/>
      <c r="K157" s="82">
        <v>35</v>
      </c>
      <c r="L157" s="47" t="s">
        <v>16</v>
      </c>
      <c r="M157" s="51" t="s">
        <v>20</v>
      </c>
    </row>
    <row r="158" spans="1:13" x14ac:dyDescent="0.2">
      <c r="A158" s="72" t="s">
        <v>85</v>
      </c>
      <c r="B158" s="47" t="s">
        <v>86</v>
      </c>
      <c r="C158" s="48">
        <v>82934</v>
      </c>
      <c r="D158" s="47" t="s">
        <v>87</v>
      </c>
      <c r="E158" s="50">
        <v>1</v>
      </c>
      <c r="F158" s="47" t="s">
        <v>18</v>
      </c>
      <c r="G158" s="75">
        <f t="shared" si="2"/>
        <v>49.469230769230769</v>
      </c>
      <c r="H158" s="51" t="s">
        <v>17</v>
      </c>
      <c r="I158" s="76">
        <v>90034</v>
      </c>
      <c r="J158" s="74"/>
      <c r="K158" s="82">
        <v>35</v>
      </c>
      <c r="L158" s="47" t="s">
        <v>16</v>
      </c>
      <c r="M158" s="51" t="s">
        <v>17</v>
      </c>
    </row>
    <row r="159" spans="1:13" x14ac:dyDescent="0.2">
      <c r="A159" s="72" t="s">
        <v>85</v>
      </c>
      <c r="B159" s="47" t="s">
        <v>86</v>
      </c>
      <c r="C159" s="48">
        <v>82934</v>
      </c>
      <c r="D159" s="47" t="s">
        <v>100</v>
      </c>
      <c r="E159" s="50">
        <v>1</v>
      </c>
      <c r="F159" s="47" t="s">
        <v>18</v>
      </c>
      <c r="G159" s="75">
        <v>18</v>
      </c>
      <c r="H159" s="51" t="s">
        <v>20</v>
      </c>
      <c r="I159" s="47" t="s">
        <v>13</v>
      </c>
      <c r="J159" s="51"/>
      <c r="K159" s="82">
        <v>3</v>
      </c>
      <c r="L159" s="47" t="s">
        <v>16</v>
      </c>
      <c r="M159" s="51" t="s">
        <v>20</v>
      </c>
    </row>
    <row r="160" spans="1:13" x14ac:dyDescent="0.2">
      <c r="A160" s="72" t="s">
        <v>85</v>
      </c>
      <c r="B160" s="47" t="s">
        <v>86</v>
      </c>
      <c r="C160" s="48">
        <v>82934</v>
      </c>
      <c r="D160" s="47" t="s">
        <v>100</v>
      </c>
      <c r="E160" s="50">
        <v>1</v>
      </c>
      <c r="F160" s="47" t="s">
        <v>18</v>
      </c>
      <c r="G160" s="75">
        <v>18</v>
      </c>
      <c r="H160" s="51" t="s">
        <v>20</v>
      </c>
      <c r="I160" s="47" t="s">
        <v>13</v>
      </c>
      <c r="J160" s="51"/>
      <c r="K160" s="82">
        <v>4</v>
      </c>
      <c r="L160" s="47" t="s">
        <v>16</v>
      </c>
      <c r="M160" s="51" t="s">
        <v>20</v>
      </c>
    </row>
    <row r="161" spans="1:13" x14ac:dyDescent="0.2">
      <c r="A161" s="72" t="s">
        <v>85</v>
      </c>
      <c r="B161" s="47" t="s">
        <v>86</v>
      </c>
      <c r="C161" s="48">
        <v>82934</v>
      </c>
      <c r="D161" s="47" t="s">
        <v>101</v>
      </c>
      <c r="E161" s="50">
        <v>1</v>
      </c>
      <c r="F161" s="47" t="s">
        <v>18</v>
      </c>
      <c r="G161" s="75">
        <v>13.8</v>
      </c>
      <c r="H161" s="51" t="s">
        <v>20</v>
      </c>
      <c r="I161" s="47" t="s">
        <v>13</v>
      </c>
      <c r="J161" s="51"/>
      <c r="K161" s="82">
        <v>3</v>
      </c>
      <c r="L161" s="47" t="s">
        <v>23</v>
      </c>
      <c r="M161" s="51" t="s">
        <v>20</v>
      </c>
    </row>
    <row r="162" spans="1:13" x14ac:dyDescent="0.2">
      <c r="A162" s="72" t="s">
        <v>85</v>
      </c>
      <c r="B162" s="47" t="s">
        <v>86</v>
      </c>
      <c r="C162" s="48">
        <v>82934</v>
      </c>
      <c r="D162" s="47" t="s">
        <v>100</v>
      </c>
      <c r="E162" s="50">
        <v>1</v>
      </c>
      <c r="F162" s="47" t="s">
        <v>18</v>
      </c>
      <c r="G162" s="75">
        <v>18.36</v>
      </c>
      <c r="H162" s="51" t="s">
        <v>20</v>
      </c>
      <c r="I162" s="47" t="s">
        <v>13</v>
      </c>
      <c r="J162" s="51"/>
      <c r="K162" s="82">
        <v>4</v>
      </c>
      <c r="L162" s="47" t="s">
        <v>16</v>
      </c>
      <c r="M162" s="51" t="s">
        <v>20</v>
      </c>
    </row>
    <row r="163" spans="1:13" x14ac:dyDescent="0.2">
      <c r="A163" s="72" t="s">
        <v>85</v>
      </c>
      <c r="B163" s="47" t="s">
        <v>86</v>
      </c>
      <c r="C163" s="48">
        <v>82934</v>
      </c>
      <c r="D163" s="47" t="s">
        <v>100</v>
      </c>
      <c r="E163" s="50">
        <v>1</v>
      </c>
      <c r="F163" s="47" t="s">
        <v>18</v>
      </c>
      <c r="G163" s="75">
        <v>18</v>
      </c>
      <c r="H163" s="51" t="s">
        <v>20</v>
      </c>
      <c r="I163" s="47" t="s">
        <v>13</v>
      </c>
      <c r="J163" s="51"/>
      <c r="K163" s="82">
        <v>11</v>
      </c>
      <c r="L163" s="47" t="s">
        <v>16</v>
      </c>
      <c r="M163" s="51" t="s">
        <v>20</v>
      </c>
    </row>
    <row r="164" spans="1:13" x14ac:dyDescent="0.2">
      <c r="A164" s="72" t="s">
        <v>85</v>
      </c>
      <c r="B164" s="47" t="s">
        <v>86</v>
      </c>
      <c r="C164" s="48">
        <v>82934</v>
      </c>
      <c r="D164" s="47" t="s">
        <v>100</v>
      </c>
      <c r="E164" s="50">
        <v>1</v>
      </c>
      <c r="F164" s="47" t="s">
        <v>18</v>
      </c>
      <c r="G164" s="75">
        <v>18</v>
      </c>
      <c r="H164" s="51" t="s">
        <v>20</v>
      </c>
      <c r="I164" s="47" t="s">
        <v>13</v>
      </c>
      <c r="J164" s="51"/>
      <c r="K164" s="82">
        <v>3</v>
      </c>
      <c r="L164" s="47" t="s">
        <v>16</v>
      </c>
      <c r="M164" s="51" t="s">
        <v>20</v>
      </c>
    </row>
    <row r="165" spans="1:13" ht="13.5" thickBot="1" x14ac:dyDescent="0.25">
      <c r="A165" s="83" t="s">
        <v>85</v>
      </c>
      <c r="B165" s="84" t="s">
        <v>86</v>
      </c>
      <c r="C165" s="85">
        <v>82934</v>
      </c>
      <c r="D165" s="84" t="s">
        <v>100</v>
      </c>
      <c r="E165" s="86">
        <v>1</v>
      </c>
      <c r="F165" s="84" t="s">
        <v>18</v>
      </c>
      <c r="G165" s="92">
        <v>18</v>
      </c>
      <c r="H165" s="88" t="s">
        <v>20</v>
      </c>
      <c r="I165" s="84" t="s">
        <v>13</v>
      </c>
      <c r="J165" s="88"/>
      <c r="K165" s="90">
        <v>18</v>
      </c>
      <c r="L165" s="84" t="s">
        <v>16</v>
      </c>
      <c r="M165" s="88" t="s">
        <v>20</v>
      </c>
    </row>
    <row r="166" spans="1:13" ht="13.5" thickTop="1" x14ac:dyDescent="0.2">
      <c r="A166" s="72" t="s">
        <v>113</v>
      </c>
      <c r="B166" s="47" t="s">
        <v>114</v>
      </c>
      <c r="C166" s="48">
        <v>36405</v>
      </c>
      <c r="D166" s="47" t="s">
        <v>122</v>
      </c>
      <c r="E166" s="50">
        <v>1</v>
      </c>
      <c r="F166" s="47" t="s">
        <v>32</v>
      </c>
      <c r="G166" s="75">
        <v>25.45</v>
      </c>
      <c r="H166" s="51" t="s">
        <v>20</v>
      </c>
      <c r="I166" s="47" t="s">
        <v>13</v>
      </c>
      <c r="J166" s="51"/>
      <c r="K166" s="82">
        <v>35</v>
      </c>
      <c r="L166" s="47" t="s">
        <v>23</v>
      </c>
      <c r="M166" s="51" t="s">
        <v>20</v>
      </c>
    </row>
    <row r="167" spans="1:13" x14ac:dyDescent="0.2">
      <c r="A167" s="72" t="s">
        <v>113</v>
      </c>
      <c r="B167" s="47" t="s">
        <v>114</v>
      </c>
      <c r="C167" s="48">
        <v>36405</v>
      </c>
      <c r="D167" s="47" t="s">
        <v>117</v>
      </c>
      <c r="E167" s="50">
        <v>1</v>
      </c>
      <c r="F167" s="47" t="s">
        <v>38</v>
      </c>
      <c r="G167" s="75">
        <f>(I167/52)/K167</f>
        <v>32.690659340659337</v>
      </c>
      <c r="H167" s="51" t="s">
        <v>17</v>
      </c>
      <c r="I167" s="76">
        <v>59497</v>
      </c>
      <c r="J167" s="74"/>
      <c r="K167" s="82">
        <v>35</v>
      </c>
      <c r="L167" s="47" t="s">
        <v>16</v>
      </c>
      <c r="M167" s="51" t="s">
        <v>17</v>
      </c>
    </row>
    <row r="168" spans="1:13" x14ac:dyDescent="0.2">
      <c r="A168" s="72" t="s">
        <v>113</v>
      </c>
      <c r="B168" s="47" t="s">
        <v>114</v>
      </c>
      <c r="C168" s="48">
        <v>36405</v>
      </c>
      <c r="D168" s="47" t="s">
        <v>118</v>
      </c>
      <c r="E168" s="50">
        <v>1</v>
      </c>
      <c r="F168" s="47" t="s">
        <v>38</v>
      </c>
      <c r="G168" s="75">
        <f>(I168/52)/K168</f>
        <v>32.07087912087912</v>
      </c>
      <c r="H168" s="51" t="s">
        <v>17</v>
      </c>
      <c r="I168" s="76">
        <v>58369</v>
      </c>
      <c r="J168" s="74"/>
      <c r="K168" s="82">
        <v>35</v>
      </c>
      <c r="L168" s="47" t="s">
        <v>16</v>
      </c>
      <c r="M168" s="51" t="s">
        <v>17</v>
      </c>
    </row>
    <row r="169" spans="1:13" x14ac:dyDescent="0.2">
      <c r="A169" s="72" t="s">
        <v>113</v>
      </c>
      <c r="B169" s="47" t="s">
        <v>114</v>
      </c>
      <c r="C169" s="48">
        <v>36405</v>
      </c>
      <c r="D169" s="47" t="s">
        <v>125</v>
      </c>
      <c r="E169" s="50">
        <v>2</v>
      </c>
      <c r="F169" s="47" t="s">
        <v>38</v>
      </c>
      <c r="G169" s="75">
        <v>17.03</v>
      </c>
      <c r="H169" s="51" t="s">
        <v>20</v>
      </c>
      <c r="I169" s="47" t="s">
        <v>13</v>
      </c>
      <c r="J169" s="51"/>
      <c r="K169" s="82">
        <v>19.5</v>
      </c>
      <c r="L169" s="47" t="s">
        <v>91</v>
      </c>
      <c r="M169" s="51" t="s">
        <v>20</v>
      </c>
    </row>
    <row r="170" spans="1:13" x14ac:dyDescent="0.2">
      <c r="A170" s="72" t="s">
        <v>113</v>
      </c>
      <c r="B170" s="47" t="s">
        <v>114</v>
      </c>
      <c r="C170" s="48">
        <v>36405</v>
      </c>
      <c r="D170" s="47" t="s">
        <v>125</v>
      </c>
      <c r="E170" s="50">
        <v>1</v>
      </c>
      <c r="F170" s="47" t="s">
        <v>38</v>
      </c>
      <c r="G170" s="75">
        <v>17.8</v>
      </c>
      <c r="H170" s="51" t="s">
        <v>20</v>
      </c>
      <c r="I170" s="47" t="s">
        <v>13</v>
      </c>
      <c r="J170" s="51"/>
      <c r="K170" s="82">
        <v>19.5</v>
      </c>
      <c r="L170" s="47" t="s">
        <v>91</v>
      </c>
      <c r="M170" s="51" t="s">
        <v>20</v>
      </c>
    </row>
    <row r="171" spans="1:13" x14ac:dyDescent="0.2">
      <c r="A171" s="72" t="s">
        <v>113</v>
      </c>
      <c r="B171" s="47" t="s">
        <v>114</v>
      </c>
      <c r="C171" s="48">
        <v>36405</v>
      </c>
      <c r="D171" s="47" t="s">
        <v>125</v>
      </c>
      <c r="E171" s="50">
        <v>1</v>
      </c>
      <c r="F171" s="47" t="s">
        <v>38</v>
      </c>
      <c r="G171" s="75">
        <v>17.03</v>
      </c>
      <c r="H171" s="51" t="s">
        <v>20</v>
      </c>
      <c r="I171" s="47" t="s">
        <v>13</v>
      </c>
      <c r="J171" s="51"/>
      <c r="K171" s="82">
        <v>15</v>
      </c>
      <c r="L171" s="47" t="s">
        <v>91</v>
      </c>
      <c r="M171" s="51" t="s">
        <v>20</v>
      </c>
    </row>
    <row r="172" spans="1:13" x14ac:dyDescent="0.2">
      <c r="A172" s="72" t="s">
        <v>113</v>
      </c>
      <c r="B172" s="47" t="s">
        <v>114</v>
      </c>
      <c r="C172" s="48">
        <v>36405</v>
      </c>
      <c r="D172" s="47" t="s">
        <v>115</v>
      </c>
      <c r="E172" s="50">
        <v>1</v>
      </c>
      <c r="F172" s="47" t="s">
        <v>65</v>
      </c>
      <c r="G172" s="75">
        <f>(I172/52)/K172</f>
        <v>39.121978021978023</v>
      </c>
      <c r="H172" s="51" t="s">
        <v>17</v>
      </c>
      <c r="I172" s="76">
        <v>71202</v>
      </c>
      <c r="J172" s="74"/>
      <c r="K172" s="82">
        <v>35</v>
      </c>
      <c r="L172" s="47" t="s">
        <v>16</v>
      </c>
      <c r="M172" s="51" t="s">
        <v>17</v>
      </c>
    </row>
    <row r="173" spans="1:13" x14ac:dyDescent="0.2">
      <c r="A173" s="72" t="s">
        <v>113</v>
      </c>
      <c r="B173" s="47" t="s">
        <v>114</v>
      </c>
      <c r="C173" s="48">
        <v>36405</v>
      </c>
      <c r="D173" s="47" t="s">
        <v>108</v>
      </c>
      <c r="E173" s="50">
        <v>1</v>
      </c>
      <c r="F173" s="47" t="s">
        <v>21</v>
      </c>
      <c r="G173" s="75">
        <v>24.2</v>
      </c>
      <c r="H173" s="51" t="s">
        <v>20</v>
      </c>
      <c r="I173" s="47" t="s">
        <v>13</v>
      </c>
      <c r="J173" s="51"/>
      <c r="K173" s="82">
        <v>35</v>
      </c>
      <c r="L173" s="47" t="s">
        <v>37</v>
      </c>
      <c r="M173" s="51" t="s">
        <v>17</v>
      </c>
    </row>
    <row r="174" spans="1:13" x14ac:dyDescent="0.2">
      <c r="A174" s="72" t="s">
        <v>113</v>
      </c>
      <c r="B174" s="47" t="s">
        <v>114</v>
      </c>
      <c r="C174" s="48">
        <v>36405</v>
      </c>
      <c r="D174" s="47" t="s">
        <v>127</v>
      </c>
      <c r="E174" s="50">
        <v>6</v>
      </c>
      <c r="F174" s="47" t="s">
        <v>21</v>
      </c>
      <c r="G174" s="75">
        <v>15.87</v>
      </c>
      <c r="H174" s="51" t="s">
        <v>20</v>
      </c>
      <c r="I174" s="47" t="s">
        <v>13</v>
      </c>
      <c r="J174" s="51"/>
      <c r="K174" s="82">
        <v>19.5</v>
      </c>
      <c r="L174" s="47" t="s">
        <v>23</v>
      </c>
      <c r="M174" s="51" t="s">
        <v>20</v>
      </c>
    </row>
    <row r="175" spans="1:13" x14ac:dyDescent="0.2">
      <c r="A175" s="72" t="s">
        <v>113</v>
      </c>
      <c r="B175" s="47" t="s">
        <v>114</v>
      </c>
      <c r="C175" s="48">
        <v>36405</v>
      </c>
      <c r="D175" s="47" t="s">
        <v>127</v>
      </c>
      <c r="E175" s="50">
        <v>1</v>
      </c>
      <c r="F175" s="47" t="s">
        <v>21</v>
      </c>
      <c r="G175" s="75">
        <v>15.87</v>
      </c>
      <c r="H175" s="51" t="s">
        <v>20</v>
      </c>
      <c r="I175" s="47" t="s">
        <v>13</v>
      </c>
      <c r="J175" s="51"/>
      <c r="K175" s="82">
        <v>16.5</v>
      </c>
      <c r="L175" s="47" t="s">
        <v>23</v>
      </c>
      <c r="M175" s="51" t="s">
        <v>20</v>
      </c>
    </row>
    <row r="176" spans="1:13" x14ac:dyDescent="0.2">
      <c r="A176" s="72" t="s">
        <v>113</v>
      </c>
      <c r="B176" s="47" t="s">
        <v>114</v>
      </c>
      <c r="C176" s="48">
        <v>36405</v>
      </c>
      <c r="D176" s="47" t="s">
        <v>120</v>
      </c>
      <c r="E176" s="50">
        <v>1</v>
      </c>
      <c r="F176" s="47" t="s">
        <v>47</v>
      </c>
      <c r="G176" s="75">
        <f>(I176/52)/K176</f>
        <v>31.530219780219781</v>
      </c>
      <c r="H176" s="51" t="s">
        <v>17</v>
      </c>
      <c r="I176" s="76">
        <v>57385</v>
      </c>
      <c r="J176" s="74"/>
      <c r="K176" s="82">
        <v>35</v>
      </c>
      <c r="L176" s="47" t="s">
        <v>16</v>
      </c>
      <c r="M176" s="51" t="s">
        <v>17</v>
      </c>
    </row>
    <row r="177" spans="1:13" x14ac:dyDescent="0.2">
      <c r="A177" s="72" t="s">
        <v>113</v>
      </c>
      <c r="B177" s="47" t="s">
        <v>114</v>
      </c>
      <c r="C177" s="48">
        <v>36405</v>
      </c>
      <c r="D177" s="47" t="s">
        <v>128</v>
      </c>
      <c r="E177" s="50">
        <v>1</v>
      </c>
      <c r="F177" s="47" t="s">
        <v>47</v>
      </c>
      <c r="G177" s="75">
        <v>16.86</v>
      </c>
      <c r="H177" s="51" t="s">
        <v>20</v>
      </c>
      <c r="I177" s="47" t="s">
        <v>13</v>
      </c>
      <c r="J177" s="51"/>
      <c r="K177" s="82">
        <v>19.5</v>
      </c>
      <c r="L177" s="47" t="s">
        <v>23</v>
      </c>
      <c r="M177" s="51" t="s">
        <v>20</v>
      </c>
    </row>
    <row r="178" spans="1:13" x14ac:dyDescent="0.2">
      <c r="A178" s="72" t="s">
        <v>113</v>
      </c>
      <c r="B178" s="47" t="s">
        <v>114</v>
      </c>
      <c r="C178" s="48">
        <v>36405</v>
      </c>
      <c r="D178" s="47" t="s">
        <v>128</v>
      </c>
      <c r="E178" s="50">
        <v>1</v>
      </c>
      <c r="F178" s="47" t="s">
        <v>47</v>
      </c>
      <c r="G178" s="75">
        <v>16.690000000000001</v>
      </c>
      <c r="H178" s="51" t="s">
        <v>20</v>
      </c>
      <c r="I178" s="47" t="s">
        <v>13</v>
      </c>
      <c r="J178" s="51"/>
      <c r="K178" s="82">
        <v>19.5</v>
      </c>
      <c r="L178" s="47" t="s">
        <v>23</v>
      </c>
      <c r="M178" s="51" t="s">
        <v>20</v>
      </c>
    </row>
    <row r="179" spans="1:13" x14ac:dyDescent="0.2">
      <c r="A179" s="72" t="s">
        <v>113</v>
      </c>
      <c r="B179" s="47" t="s">
        <v>114</v>
      </c>
      <c r="C179" s="48">
        <v>36405</v>
      </c>
      <c r="D179" s="47" t="s">
        <v>15</v>
      </c>
      <c r="E179" s="50">
        <v>1</v>
      </c>
      <c r="F179" s="47" t="s">
        <v>14</v>
      </c>
      <c r="G179" s="75">
        <f>(I179/52)/K179</f>
        <v>45.437912087912089</v>
      </c>
      <c r="H179" s="51" t="s">
        <v>17</v>
      </c>
      <c r="I179" s="76">
        <v>82697</v>
      </c>
      <c r="J179" s="74" t="s">
        <v>20</v>
      </c>
      <c r="K179" s="82">
        <v>35</v>
      </c>
      <c r="L179" s="47" t="s">
        <v>16</v>
      </c>
      <c r="M179" s="51" t="s">
        <v>17</v>
      </c>
    </row>
    <row r="180" spans="1:13" x14ac:dyDescent="0.2">
      <c r="A180" s="72" t="s">
        <v>113</v>
      </c>
      <c r="B180" s="47" t="s">
        <v>114</v>
      </c>
      <c r="C180" s="48">
        <v>36405</v>
      </c>
      <c r="D180" s="47" t="s">
        <v>130</v>
      </c>
      <c r="E180" s="50">
        <v>1</v>
      </c>
      <c r="F180" s="47" t="s">
        <v>24</v>
      </c>
      <c r="G180" s="75">
        <v>21.45</v>
      </c>
      <c r="H180" s="51" t="s">
        <v>20</v>
      </c>
      <c r="I180" s="47" t="s">
        <v>13</v>
      </c>
      <c r="J180" s="51"/>
      <c r="K180" s="82">
        <v>40</v>
      </c>
      <c r="L180" s="47" t="s">
        <v>26</v>
      </c>
      <c r="M180" s="51" t="s">
        <v>17</v>
      </c>
    </row>
    <row r="181" spans="1:13" x14ac:dyDescent="0.2">
      <c r="A181" s="72" t="s">
        <v>113</v>
      </c>
      <c r="B181" s="47" t="s">
        <v>114</v>
      </c>
      <c r="C181" s="48">
        <v>36405</v>
      </c>
      <c r="D181" s="47" t="s">
        <v>131</v>
      </c>
      <c r="E181" s="50">
        <v>2</v>
      </c>
      <c r="F181" s="47" t="s">
        <v>24</v>
      </c>
      <c r="G181" s="75">
        <v>17.57</v>
      </c>
      <c r="H181" s="51" t="s">
        <v>20</v>
      </c>
      <c r="I181" s="47" t="s">
        <v>13</v>
      </c>
      <c r="J181" s="51"/>
      <c r="K181" s="82">
        <v>19.5</v>
      </c>
      <c r="L181" s="47" t="s">
        <v>26</v>
      </c>
      <c r="M181" s="51" t="s">
        <v>20</v>
      </c>
    </row>
    <row r="182" spans="1:13" x14ac:dyDescent="0.2">
      <c r="A182" s="72" t="s">
        <v>113</v>
      </c>
      <c r="B182" s="47" t="s">
        <v>114</v>
      </c>
      <c r="C182" s="48">
        <v>36405</v>
      </c>
      <c r="D182" s="47" t="s">
        <v>131</v>
      </c>
      <c r="E182" s="50">
        <v>1</v>
      </c>
      <c r="F182" s="47" t="s">
        <v>24</v>
      </c>
      <c r="G182" s="75">
        <v>17.16</v>
      </c>
      <c r="H182" s="51" t="s">
        <v>20</v>
      </c>
      <c r="I182" s="47" t="s">
        <v>13</v>
      </c>
      <c r="J182" s="51"/>
      <c r="K182" s="82">
        <v>8</v>
      </c>
      <c r="L182" s="47" t="s">
        <v>26</v>
      </c>
      <c r="M182" s="51" t="s">
        <v>20</v>
      </c>
    </row>
    <row r="183" spans="1:13" x14ac:dyDescent="0.2">
      <c r="A183" s="72" t="s">
        <v>113</v>
      </c>
      <c r="B183" s="47" t="s">
        <v>114</v>
      </c>
      <c r="C183" s="48">
        <v>36405</v>
      </c>
      <c r="D183" s="47" t="s">
        <v>129</v>
      </c>
      <c r="E183" s="50">
        <v>4</v>
      </c>
      <c r="F183" s="47" t="s">
        <v>76</v>
      </c>
      <c r="G183" s="75">
        <v>12.25</v>
      </c>
      <c r="H183" s="51" t="s">
        <v>20</v>
      </c>
      <c r="I183" s="47" t="s">
        <v>13</v>
      </c>
      <c r="J183" s="51"/>
      <c r="K183" s="82">
        <v>15</v>
      </c>
      <c r="L183" s="47" t="s">
        <v>26</v>
      </c>
      <c r="M183" s="51" t="s">
        <v>20</v>
      </c>
    </row>
    <row r="184" spans="1:13" x14ac:dyDescent="0.2">
      <c r="A184" s="72" t="s">
        <v>113</v>
      </c>
      <c r="B184" s="47" t="s">
        <v>114</v>
      </c>
      <c r="C184" s="48">
        <v>36405</v>
      </c>
      <c r="D184" s="47" t="s">
        <v>116</v>
      </c>
      <c r="E184" s="50">
        <v>1</v>
      </c>
      <c r="F184" s="47" t="s">
        <v>51</v>
      </c>
      <c r="G184" s="75">
        <f>(I184/52)/K184</f>
        <v>31.45604395604396</v>
      </c>
      <c r="H184" s="51" t="s">
        <v>17</v>
      </c>
      <c r="I184" s="76">
        <v>57250</v>
      </c>
      <c r="J184" s="74"/>
      <c r="K184" s="82">
        <v>35</v>
      </c>
      <c r="L184" s="47" t="s">
        <v>16</v>
      </c>
      <c r="M184" s="51" t="s">
        <v>17</v>
      </c>
    </row>
    <row r="185" spans="1:13" x14ac:dyDescent="0.2">
      <c r="A185" s="72" t="s">
        <v>113</v>
      </c>
      <c r="B185" s="47" t="s">
        <v>114</v>
      </c>
      <c r="C185" s="48">
        <v>36405</v>
      </c>
      <c r="D185" s="47" t="s">
        <v>126</v>
      </c>
      <c r="E185" s="50">
        <v>1</v>
      </c>
      <c r="F185" s="47" t="s">
        <v>51</v>
      </c>
      <c r="G185" s="75">
        <v>17.03</v>
      </c>
      <c r="H185" s="51" t="s">
        <v>20</v>
      </c>
      <c r="I185" s="47" t="s">
        <v>13</v>
      </c>
      <c r="J185" s="51"/>
      <c r="K185" s="82">
        <v>19.5</v>
      </c>
      <c r="L185" s="47" t="s">
        <v>91</v>
      </c>
      <c r="M185" s="51" t="s">
        <v>20</v>
      </c>
    </row>
    <row r="186" spans="1:13" x14ac:dyDescent="0.2">
      <c r="A186" s="72" t="s">
        <v>113</v>
      </c>
      <c r="B186" s="47" t="s">
        <v>114</v>
      </c>
      <c r="C186" s="48">
        <v>36405</v>
      </c>
      <c r="D186" s="47" t="s">
        <v>119</v>
      </c>
      <c r="E186" s="50">
        <v>1</v>
      </c>
      <c r="F186" s="47" t="s">
        <v>18</v>
      </c>
      <c r="G186" s="75">
        <f>(I186/52)/K186</f>
        <v>32.07087912087912</v>
      </c>
      <c r="H186" s="51" t="s">
        <v>17</v>
      </c>
      <c r="I186" s="76">
        <v>58369</v>
      </c>
      <c r="J186" s="74"/>
      <c r="K186" s="82">
        <v>35</v>
      </c>
      <c r="L186" s="47" t="s">
        <v>16</v>
      </c>
      <c r="M186" s="51" t="s">
        <v>17</v>
      </c>
    </row>
    <row r="187" spans="1:13" x14ac:dyDescent="0.2">
      <c r="A187" s="72" t="s">
        <v>113</v>
      </c>
      <c r="B187" s="47" t="s">
        <v>114</v>
      </c>
      <c r="C187" s="48">
        <v>36405</v>
      </c>
      <c r="D187" s="47" t="s">
        <v>121</v>
      </c>
      <c r="E187" s="50">
        <v>1</v>
      </c>
      <c r="F187" s="47" t="s">
        <v>18</v>
      </c>
      <c r="G187" s="75">
        <v>25.57</v>
      </c>
      <c r="H187" s="51" t="s">
        <v>20</v>
      </c>
      <c r="I187" s="47" t="s">
        <v>13</v>
      </c>
      <c r="J187" s="51"/>
      <c r="K187" s="82">
        <v>12.5</v>
      </c>
      <c r="L187" s="47" t="s">
        <v>16</v>
      </c>
      <c r="M187" s="51" t="s">
        <v>17</v>
      </c>
    </row>
    <row r="188" spans="1:13" x14ac:dyDescent="0.2">
      <c r="A188" s="72" t="s">
        <v>113</v>
      </c>
      <c r="B188" s="47" t="s">
        <v>114</v>
      </c>
      <c r="C188" s="48">
        <v>36405</v>
      </c>
      <c r="D188" s="47" t="s">
        <v>123</v>
      </c>
      <c r="E188" s="50">
        <v>1</v>
      </c>
      <c r="F188" s="47" t="s">
        <v>18</v>
      </c>
      <c r="G188" s="75">
        <v>19.88</v>
      </c>
      <c r="H188" s="51" t="s">
        <v>20</v>
      </c>
      <c r="I188" s="47" t="s">
        <v>13</v>
      </c>
      <c r="J188" s="51"/>
      <c r="K188" s="82">
        <v>35</v>
      </c>
      <c r="L188" s="47" t="s">
        <v>23</v>
      </c>
      <c r="M188" s="51" t="s">
        <v>20</v>
      </c>
    </row>
    <row r="189" spans="1:13" ht="13.5" thickBot="1" x14ac:dyDescent="0.25">
      <c r="A189" s="83" t="s">
        <v>113</v>
      </c>
      <c r="B189" s="84" t="s">
        <v>114</v>
      </c>
      <c r="C189" s="85">
        <v>36405</v>
      </c>
      <c r="D189" s="84" t="s">
        <v>124</v>
      </c>
      <c r="E189" s="86">
        <v>2</v>
      </c>
      <c r="F189" s="84" t="s">
        <v>18</v>
      </c>
      <c r="G189" s="92">
        <v>17.03</v>
      </c>
      <c r="H189" s="88" t="s">
        <v>20</v>
      </c>
      <c r="I189" s="84" t="s">
        <v>13</v>
      </c>
      <c r="J189" s="88"/>
      <c r="K189" s="90">
        <v>19.5</v>
      </c>
      <c r="L189" s="84" t="s">
        <v>23</v>
      </c>
      <c r="M189" s="88" t="s">
        <v>20</v>
      </c>
    </row>
    <row r="190" spans="1:13" ht="13.5" thickTop="1" x14ac:dyDescent="0.2">
      <c r="A190" s="72" t="s">
        <v>135</v>
      </c>
      <c r="B190" s="47" t="s">
        <v>136</v>
      </c>
      <c r="C190" s="48">
        <v>14312</v>
      </c>
      <c r="D190" s="47" t="s">
        <v>137</v>
      </c>
      <c r="E190" s="50">
        <v>1</v>
      </c>
      <c r="F190" s="47" t="s">
        <v>32</v>
      </c>
      <c r="G190" s="75">
        <v>22.7</v>
      </c>
      <c r="H190" s="51" t="s">
        <v>20</v>
      </c>
      <c r="I190" s="47" t="s">
        <v>13</v>
      </c>
      <c r="J190" s="51"/>
      <c r="K190" s="82">
        <v>22.5</v>
      </c>
      <c r="L190" s="47" t="s">
        <v>23</v>
      </c>
      <c r="M190" s="51" t="s">
        <v>20</v>
      </c>
    </row>
    <row r="191" spans="1:13" x14ac:dyDescent="0.2">
      <c r="A191" s="72" t="s">
        <v>135</v>
      </c>
      <c r="B191" s="47" t="s">
        <v>136</v>
      </c>
      <c r="C191" s="48">
        <v>14312</v>
      </c>
      <c r="D191" s="47" t="s">
        <v>138</v>
      </c>
      <c r="E191" s="50">
        <v>1</v>
      </c>
      <c r="F191" s="47" t="s">
        <v>38</v>
      </c>
      <c r="G191" s="75">
        <v>34.86</v>
      </c>
      <c r="H191" s="51" t="s">
        <v>20</v>
      </c>
      <c r="I191" s="47" t="s">
        <v>13</v>
      </c>
      <c r="J191" s="51"/>
      <c r="K191" s="82">
        <v>35</v>
      </c>
      <c r="L191" s="47" t="s">
        <v>16</v>
      </c>
      <c r="M191" s="51" t="s">
        <v>17</v>
      </c>
    </row>
    <row r="192" spans="1:13" x14ac:dyDescent="0.2">
      <c r="A192" s="72" t="s">
        <v>135</v>
      </c>
      <c r="B192" s="47" t="s">
        <v>136</v>
      </c>
      <c r="C192" s="48">
        <v>14312</v>
      </c>
      <c r="D192" s="47" t="s">
        <v>142</v>
      </c>
      <c r="E192" s="50">
        <v>1</v>
      </c>
      <c r="F192" s="47" t="s">
        <v>38</v>
      </c>
      <c r="G192" s="75">
        <v>18</v>
      </c>
      <c r="H192" s="51" t="s">
        <v>20</v>
      </c>
      <c r="I192" s="47" t="s">
        <v>13</v>
      </c>
      <c r="J192" s="51"/>
      <c r="K192" s="82">
        <v>1</v>
      </c>
      <c r="L192" s="47" t="s">
        <v>16</v>
      </c>
      <c r="M192" s="51" t="s">
        <v>20</v>
      </c>
    </row>
    <row r="193" spans="1:13" x14ac:dyDescent="0.2">
      <c r="A193" s="72" t="s">
        <v>135</v>
      </c>
      <c r="B193" s="47" t="s">
        <v>136</v>
      </c>
      <c r="C193" s="48">
        <v>14312</v>
      </c>
      <c r="D193" s="47" t="s">
        <v>144</v>
      </c>
      <c r="E193" s="50">
        <v>1</v>
      </c>
      <c r="F193" s="47" t="s">
        <v>38</v>
      </c>
      <c r="G193" s="75">
        <v>24.81</v>
      </c>
      <c r="H193" s="51" t="s">
        <v>20</v>
      </c>
      <c r="I193" s="47" t="s">
        <v>13</v>
      </c>
      <c r="J193" s="51"/>
      <c r="K193" s="82">
        <v>35</v>
      </c>
      <c r="L193" s="47" t="s">
        <v>16</v>
      </c>
      <c r="M193" s="51" t="s">
        <v>17</v>
      </c>
    </row>
    <row r="194" spans="1:13" x14ac:dyDescent="0.2">
      <c r="A194" s="72" t="s">
        <v>135</v>
      </c>
      <c r="B194" s="47" t="s">
        <v>136</v>
      </c>
      <c r="C194" s="48">
        <v>14312</v>
      </c>
      <c r="D194" s="47" t="s">
        <v>145</v>
      </c>
      <c r="E194" s="50">
        <v>1</v>
      </c>
      <c r="F194" s="47" t="s">
        <v>38</v>
      </c>
      <c r="G194" s="75">
        <v>21.67</v>
      </c>
      <c r="H194" s="51" t="s">
        <v>20</v>
      </c>
      <c r="I194" s="47" t="s">
        <v>13</v>
      </c>
      <c r="J194" s="51"/>
      <c r="K194" s="82">
        <v>12</v>
      </c>
      <c r="L194" s="47" t="s">
        <v>16</v>
      </c>
      <c r="M194" s="51" t="s">
        <v>20</v>
      </c>
    </row>
    <row r="195" spans="1:13" x14ac:dyDescent="0.2">
      <c r="A195" s="72" t="s">
        <v>135</v>
      </c>
      <c r="B195" s="47" t="s">
        <v>136</v>
      </c>
      <c r="C195" s="48">
        <v>14312</v>
      </c>
      <c r="D195" s="47" t="s">
        <v>140</v>
      </c>
      <c r="E195" s="50">
        <v>1</v>
      </c>
      <c r="F195" s="47" t="s">
        <v>21</v>
      </c>
      <c r="G195" s="75">
        <v>24.24</v>
      </c>
      <c r="H195" s="51" t="s">
        <v>20</v>
      </c>
      <c r="I195" s="47" t="s">
        <v>13</v>
      </c>
      <c r="J195" s="51"/>
      <c r="K195" s="82">
        <v>35</v>
      </c>
      <c r="L195" s="47" t="s">
        <v>23</v>
      </c>
      <c r="M195" s="51" t="s">
        <v>17</v>
      </c>
    </row>
    <row r="196" spans="1:13" x14ac:dyDescent="0.2">
      <c r="A196" s="72" t="s">
        <v>135</v>
      </c>
      <c r="B196" s="47" t="s">
        <v>136</v>
      </c>
      <c r="C196" s="48">
        <v>14312</v>
      </c>
      <c r="D196" s="47" t="s">
        <v>141</v>
      </c>
      <c r="E196" s="50">
        <v>1</v>
      </c>
      <c r="F196" s="47" t="s">
        <v>21</v>
      </c>
      <c r="G196" s="75">
        <v>14.1</v>
      </c>
      <c r="H196" s="51" t="s">
        <v>20</v>
      </c>
      <c r="I196" s="47" t="s">
        <v>13</v>
      </c>
      <c r="J196" s="51"/>
      <c r="K196" s="82">
        <v>23.5</v>
      </c>
      <c r="L196" s="47" t="s">
        <v>23</v>
      </c>
      <c r="M196" s="51" t="s">
        <v>20</v>
      </c>
    </row>
    <row r="197" spans="1:13" x14ac:dyDescent="0.2">
      <c r="A197" s="72" t="s">
        <v>135</v>
      </c>
      <c r="B197" s="47" t="s">
        <v>136</v>
      </c>
      <c r="C197" s="48">
        <v>14312</v>
      </c>
      <c r="D197" s="47" t="s">
        <v>141</v>
      </c>
      <c r="E197" s="50">
        <v>1</v>
      </c>
      <c r="F197" s="47" t="s">
        <v>21</v>
      </c>
      <c r="G197" s="75">
        <v>13.06</v>
      </c>
      <c r="H197" s="51" t="s">
        <v>20</v>
      </c>
      <c r="I197" s="47" t="s">
        <v>13</v>
      </c>
      <c r="J197" s="51"/>
      <c r="K197" s="82">
        <v>24.25</v>
      </c>
      <c r="L197" s="47" t="s">
        <v>23</v>
      </c>
      <c r="M197" s="51" t="s">
        <v>20</v>
      </c>
    </row>
    <row r="198" spans="1:13" x14ac:dyDescent="0.2">
      <c r="A198" s="72" t="s">
        <v>135</v>
      </c>
      <c r="B198" s="47" t="s">
        <v>136</v>
      </c>
      <c r="C198" s="48">
        <v>14312</v>
      </c>
      <c r="D198" s="47" t="s">
        <v>141</v>
      </c>
      <c r="E198" s="50">
        <v>1</v>
      </c>
      <c r="F198" s="47" t="s">
        <v>21</v>
      </c>
      <c r="G198" s="75">
        <v>12.62</v>
      </c>
      <c r="H198" s="51" t="s">
        <v>20</v>
      </c>
      <c r="I198" s="47" t="s">
        <v>13</v>
      </c>
      <c r="J198" s="51"/>
      <c r="K198" s="82">
        <v>25.5</v>
      </c>
      <c r="L198" s="47" t="s">
        <v>23</v>
      </c>
      <c r="M198" s="51" t="s">
        <v>20</v>
      </c>
    </row>
    <row r="199" spans="1:13" x14ac:dyDescent="0.2">
      <c r="A199" s="72" t="s">
        <v>135</v>
      </c>
      <c r="B199" s="47" t="s">
        <v>136</v>
      </c>
      <c r="C199" s="48">
        <v>14312</v>
      </c>
      <c r="D199" s="47" t="s">
        <v>141</v>
      </c>
      <c r="E199" s="50">
        <v>1</v>
      </c>
      <c r="F199" s="47" t="s">
        <v>21</v>
      </c>
      <c r="G199" s="75">
        <v>12.62</v>
      </c>
      <c r="H199" s="51" t="s">
        <v>20</v>
      </c>
      <c r="I199" s="47" t="s">
        <v>13</v>
      </c>
      <c r="J199" s="51"/>
      <c r="K199" s="82">
        <v>13.25</v>
      </c>
      <c r="L199" s="47" t="s">
        <v>23</v>
      </c>
      <c r="M199" s="51" t="s">
        <v>20</v>
      </c>
    </row>
    <row r="200" spans="1:13" x14ac:dyDescent="0.2">
      <c r="A200" s="72" t="s">
        <v>135</v>
      </c>
      <c r="B200" s="47" t="s">
        <v>136</v>
      </c>
      <c r="C200" s="48">
        <v>14312</v>
      </c>
      <c r="D200" s="47" t="s">
        <v>139</v>
      </c>
      <c r="E200" s="50">
        <v>1</v>
      </c>
      <c r="F200" s="47" t="s">
        <v>30</v>
      </c>
      <c r="G200" s="75">
        <v>23.93</v>
      </c>
      <c r="H200" s="51" t="s">
        <v>20</v>
      </c>
      <c r="I200" s="47" t="s">
        <v>13</v>
      </c>
      <c r="J200" s="51"/>
      <c r="K200" s="82">
        <v>10.5</v>
      </c>
      <c r="L200" s="47" t="s">
        <v>16</v>
      </c>
      <c r="M200" s="51" t="s">
        <v>20</v>
      </c>
    </row>
    <row r="201" spans="1:13" x14ac:dyDescent="0.2">
      <c r="A201" s="72" t="s">
        <v>135</v>
      </c>
      <c r="B201" s="47" t="s">
        <v>136</v>
      </c>
      <c r="C201" s="48">
        <v>14312</v>
      </c>
      <c r="D201" s="47" t="s">
        <v>139</v>
      </c>
      <c r="E201" s="50">
        <v>1</v>
      </c>
      <c r="F201" s="47" t="s">
        <v>30</v>
      </c>
      <c r="G201" s="75">
        <v>24.58</v>
      </c>
      <c r="H201" s="51" t="s">
        <v>20</v>
      </c>
      <c r="I201" s="47" t="s">
        <v>13</v>
      </c>
      <c r="J201" s="51"/>
      <c r="K201" s="82">
        <v>13</v>
      </c>
      <c r="L201" s="47" t="s">
        <v>16</v>
      </c>
      <c r="M201" s="51" t="s">
        <v>20</v>
      </c>
    </row>
    <row r="202" spans="1:13" x14ac:dyDescent="0.2">
      <c r="A202" s="72" t="s">
        <v>135</v>
      </c>
      <c r="B202" s="47" t="s">
        <v>136</v>
      </c>
      <c r="C202" s="48">
        <v>14312</v>
      </c>
      <c r="D202" s="47" t="s">
        <v>142</v>
      </c>
      <c r="E202" s="50">
        <v>1</v>
      </c>
      <c r="F202" s="47" t="s">
        <v>30</v>
      </c>
      <c r="G202" s="75">
        <v>18</v>
      </c>
      <c r="H202" s="51" t="s">
        <v>20</v>
      </c>
      <c r="I202" s="47" t="s">
        <v>13</v>
      </c>
      <c r="J202" s="51"/>
      <c r="K202" s="82">
        <v>1</v>
      </c>
      <c r="L202" s="47" t="s">
        <v>16</v>
      </c>
      <c r="M202" s="51" t="s">
        <v>20</v>
      </c>
    </row>
    <row r="203" spans="1:13" x14ac:dyDescent="0.2">
      <c r="A203" s="72" t="s">
        <v>135</v>
      </c>
      <c r="B203" s="47" t="s">
        <v>136</v>
      </c>
      <c r="C203" s="48">
        <v>14312</v>
      </c>
      <c r="D203" s="47" t="s">
        <v>53</v>
      </c>
      <c r="E203" s="50">
        <v>1</v>
      </c>
      <c r="F203" s="47" t="s">
        <v>30</v>
      </c>
      <c r="G203" s="75">
        <v>30.87</v>
      </c>
      <c r="H203" s="51" t="s">
        <v>20</v>
      </c>
      <c r="I203" s="47" t="s">
        <v>13</v>
      </c>
      <c r="J203" s="51"/>
      <c r="K203" s="82">
        <v>35</v>
      </c>
      <c r="L203" s="47" t="s">
        <v>16</v>
      </c>
      <c r="M203" s="51" t="s">
        <v>17</v>
      </c>
    </row>
    <row r="204" spans="1:13" x14ac:dyDescent="0.2">
      <c r="A204" s="72" t="s">
        <v>135</v>
      </c>
      <c r="B204" s="47" t="s">
        <v>136</v>
      </c>
      <c r="C204" s="48">
        <v>14312</v>
      </c>
      <c r="D204" s="47" t="s">
        <v>143</v>
      </c>
      <c r="E204" s="50">
        <v>1</v>
      </c>
      <c r="F204" s="47" t="s">
        <v>47</v>
      </c>
      <c r="G204" s="75">
        <v>12.62</v>
      </c>
      <c r="H204" s="51" t="s">
        <v>20</v>
      </c>
      <c r="I204" s="47" t="s">
        <v>13</v>
      </c>
      <c r="J204" s="51"/>
      <c r="K204" s="82">
        <v>6</v>
      </c>
      <c r="L204" s="47" t="s">
        <v>23</v>
      </c>
      <c r="M204" s="51" t="s">
        <v>20</v>
      </c>
    </row>
    <row r="205" spans="1:13" x14ac:dyDescent="0.2">
      <c r="A205" s="72" t="s">
        <v>135</v>
      </c>
      <c r="B205" s="47" t="s">
        <v>136</v>
      </c>
      <c r="C205" s="48">
        <v>14312</v>
      </c>
      <c r="D205" s="47" t="s">
        <v>15</v>
      </c>
      <c r="E205" s="50">
        <v>1</v>
      </c>
      <c r="F205" s="47" t="s">
        <v>14</v>
      </c>
      <c r="G205" s="75">
        <v>45</v>
      </c>
      <c r="H205" s="51" t="s">
        <v>20</v>
      </c>
      <c r="I205" s="196">
        <f>(G205*K205)*52</f>
        <v>81900</v>
      </c>
      <c r="J205" s="51" t="s">
        <v>17</v>
      </c>
      <c r="K205" s="82">
        <v>35</v>
      </c>
      <c r="L205" s="47" t="s">
        <v>16</v>
      </c>
      <c r="M205" s="51" t="s">
        <v>17</v>
      </c>
    </row>
    <row r="206" spans="1:13" ht="13.5" thickBot="1" x14ac:dyDescent="0.25">
      <c r="A206" s="83" t="s">
        <v>135</v>
      </c>
      <c r="B206" s="84" t="s">
        <v>136</v>
      </c>
      <c r="C206" s="85">
        <v>14312</v>
      </c>
      <c r="D206" s="84" t="s">
        <v>25</v>
      </c>
      <c r="E206" s="86">
        <v>1</v>
      </c>
      <c r="F206" s="84" t="s">
        <v>24</v>
      </c>
      <c r="G206" s="92">
        <v>12.25</v>
      </c>
      <c r="H206" s="88" t="s">
        <v>20</v>
      </c>
      <c r="I206" s="84" t="s">
        <v>13</v>
      </c>
      <c r="J206" s="88"/>
      <c r="K206" s="90">
        <v>18</v>
      </c>
      <c r="L206" s="84" t="s">
        <v>23</v>
      </c>
      <c r="M206" s="88" t="s">
        <v>20</v>
      </c>
    </row>
    <row r="207" spans="1:13" ht="13.5" thickTop="1" x14ac:dyDescent="0.2">
      <c r="A207" s="72" t="s">
        <v>146</v>
      </c>
      <c r="B207" s="47" t="s">
        <v>147</v>
      </c>
      <c r="C207" s="48">
        <v>47139</v>
      </c>
      <c r="D207" s="47" t="s">
        <v>148</v>
      </c>
      <c r="E207" s="50">
        <v>1</v>
      </c>
      <c r="F207" s="47" t="s">
        <v>32</v>
      </c>
      <c r="G207" s="75">
        <f>(I207/52)/K207</f>
        <v>26.905494505494506</v>
      </c>
      <c r="H207" s="51" t="s">
        <v>17</v>
      </c>
      <c r="I207" s="76">
        <v>48968</v>
      </c>
      <c r="J207" s="74"/>
      <c r="K207" s="82">
        <v>35</v>
      </c>
      <c r="L207" s="47" t="s">
        <v>23</v>
      </c>
      <c r="M207" s="51" t="s">
        <v>20</v>
      </c>
    </row>
    <row r="208" spans="1:13" x14ac:dyDescent="0.2">
      <c r="A208" s="72" t="s">
        <v>146</v>
      </c>
      <c r="B208" s="47" t="s">
        <v>147</v>
      </c>
      <c r="C208" s="48">
        <v>47139</v>
      </c>
      <c r="D208" s="47" t="s">
        <v>158</v>
      </c>
      <c r="E208" s="50">
        <v>1</v>
      </c>
      <c r="F208" s="47" t="s">
        <v>38</v>
      </c>
      <c r="G208" s="75">
        <f>(I208/52)/K208</f>
        <v>38.771978021978022</v>
      </c>
      <c r="H208" s="51" t="s">
        <v>17</v>
      </c>
      <c r="I208" s="76">
        <v>70565</v>
      </c>
      <c r="J208" s="74"/>
      <c r="K208" s="82">
        <v>35</v>
      </c>
      <c r="L208" s="47" t="s">
        <v>16</v>
      </c>
      <c r="M208" s="51" t="s">
        <v>17</v>
      </c>
    </row>
    <row r="209" spans="1:13" x14ac:dyDescent="0.2">
      <c r="A209" s="72" t="s">
        <v>146</v>
      </c>
      <c r="B209" s="47" t="s">
        <v>147</v>
      </c>
      <c r="C209" s="48">
        <v>47139</v>
      </c>
      <c r="D209" s="47" t="s">
        <v>161</v>
      </c>
      <c r="E209" s="50">
        <v>1</v>
      </c>
      <c r="F209" s="47" t="s">
        <v>38</v>
      </c>
      <c r="G209" s="75">
        <f>(I209/52)/K209</f>
        <v>34.353846153846156</v>
      </c>
      <c r="H209" s="51" t="s">
        <v>17</v>
      </c>
      <c r="I209" s="76">
        <v>62524</v>
      </c>
      <c r="J209" s="74"/>
      <c r="K209" s="82">
        <v>35</v>
      </c>
      <c r="L209" s="47" t="s">
        <v>16</v>
      </c>
      <c r="M209" s="51" t="s">
        <v>20</v>
      </c>
    </row>
    <row r="210" spans="1:13" x14ac:dyDescent="0.2">
      <c r="A210" s="72" t="s">
        <v>146</v>
      </c>
      <c r="B210" s="47" t="s">
        <v>147</v>
      </c>
      <c r="C210" s="48">
        <v>47139</v>
      </c>
      <c r="D210" s="47" t="s">
        <v>165</v>
      </c>
      <c r="E210" s="50">
        <v>2</v>
      </c>
      <c r="F210" s="47" t="s">
        <v>38</v>
      </c>
      <c r="G210" s="75">
        <v>20</v>
      </c>
      <c r="H210" s="51" t="s">
        <v>20</v>
      </c>
      <c r="I210" s="76" t="s">
        <v>13</v>
      </c>
      <c r="J210" s="74"/>
      <c r="K210" s="82">
        <v>19</v>
      </c>
      <c r="L210" s="47" t="s">
        <v>16</v>
      </c>
      <c r="M210" s="51" t="s">
        <v>20</v>
      </c>
    </row>
    <row r="211" spans="1:13" x14ac:dyDescent="0.2">
      <c r="A211" s="72" t="s">
        <v>146</v>
      </c>
      <c r="B211" s="47" t="s">
        <v>147</v>
      </c>
      <c r="C211" s="48">
        <v>47139</v>
      </c>
      <c r="D211" s="47" t="s">
        <v>65</v>
      </c>
      <c r="E211" s="50">
        <v>1</v>
      </c>
      <c r="F211" s="47" t="s">
        <v>65</v>
      </c>
      <c r="G211" s="75">
        <f>(I211/52)/K211</f>
        <v>38.771978021978022</v>
      </c>
      <c r="H211" s="51" t="s">
        <v>17</v>
      </c>
      <c r="I211" s="76">
        <v>70565</v>
      </c>
      <c r="J211" s="74"/>
      <c r="K211" s="82">
        <v>35</v>
      </c>
      <c r="L211" s="47" t="s">
        <v>16</v>
      </c>
      <c r="M211" s="51" t="s">
        <v>17</v>
      </c>
    </row>
    <row r="212" spans="1:13" x14ac:dyDescent="0.2">
      <c r="A212" s="72" t="s">
        <v>146</v>
      </c>
      <c r="B212" s="47" t="s">
        <v>147</v>
      </c>
      <c r="C212" s="48">
        <v>47139</v>
      </c>
      <c r="D212" s="47" t="s">
        <v>150</v>
      </c>
      <c r="E212" s="50">
        <v>1</v>
      </c>
      <c r="F212" s="47" t="s">
        <v>21</v>
      </c>
      <c r="G212" s="75">
        <f>(I212/52)/K212</f>
        <v>25.979670329670331</v>
      </c>
      <c r="H212" s="51" t="s">
        <v>17</v>
      </c>
      <c r="I212" s="76">
        <v>47283</v>
      </c>
      <c r="J212" s="74"/>
      <c r="K212" s="82">
        <v>35</v>
      </c>
      <c r="L212" s="47" t="s">
        <v>23</v>
      </c>
      <c r="M212" s="51" t="s">
        <v>17</v>
      </c>
    </row>
    <row r="213" spans="1:13" x14ac:dyDescent="0.2">
      <c r="A213" s="72" t="s">
        <v>146</v>
      </c>
      <c r="B213" s="47" t="s">
        <v>147</v>
      </c>
      <c r="C213" s="48">
        <v>47139</v>
      </c>
      <c r="D213" s="47" t="s">
        <v>153</v>
      </c>
      <c r="E213" s="50">
        <v>6</v>
      </c>
      <c r="F213" s="47" t="s">
        <v>21</v>
      </c>
      <c r="G213" s="75">
        <f>(I213/52)/K213</f>
        <v>23.953296703296704</v>
      </c>
      <c r="H213" s="51" t="s">
        <v>17</v>
      </c>
      <c r="I213" s="76">
        <v>43595</v>
      </c>
      <c r="J213" s="74"/>
      <c r="K213" s="82">
        <v>35</v>
      </c>
      <c r="L213" s="47" t="s">
        <v>23</v>
      </c>
      <c r="M213" s="51" t="s">
        <v>20</v>
      </c>
    </row>
    <row r="214" spans="1:13" x14ac:dyDescent="0.2">
      <c r="A214" s="72" t="s">
        <v>146</v>
      </c>
      <c r="B214" s="47" t="s">
        <v>147</v>
      </c>
      <c r="C214" s="48">
        <v>47139</v>
      </c>
      <c r="D214" s="47" t="s">
        <v>163</v>
      </c>
      <c r="E214" s="50">
        <v>1</v>
      </c>
      <c r="F214" s="47" t="s">
        <v>21</v>
      </c>
      <c r="G214" s="75">
        <f>(I214/52)/K214</f>
        <v>25.979670329670331</v>
      </c>
      <c r="H214" s="51" t="s">
        <v>17</v>
      </c>
      <c r="I214" s="76">
        <v>47283</v>
      </c>
      <c r="J214" s="74"/>
      <c r="K214" s="82">
        <v>35</v>
      </c>
      <c r="L214" s="47" t="s">
        <v>37</v>
      </c>
      <c r="M214" s="51" t="s">
        <v>17</v>
      </c>
    </row>
    <row r="215" spans="1:13" x14ac:dyDescent="0.2">
      <c r="A215" s="72" t="s">
        <v>146</v>
      </c>
      <c r="B215" s="47" t="s">
        <v>147</v>
      </c>
      <c r="C215" s="48">
        <v>47139</v>
      </c>
      <c r="D215" s="47" t="s">
        <v>164</v>
      </c>
      <c r="E215" s="50">
        <v>1</v>
      </c>
      <c r="F215" s="47" t="s">
        <v>21</v>
      </c>
      <c r="G215" s="75">
        <v>14.5</v>
      </c>
      <c r="H215" s="51" t="s">
        <v>20</v>
      </c>
      <c r="I215" s="76" t="s">
        <v>13</v>
      </c>
      <c r="J215" s="74"/>
      <c r="K215" s="82">
        <v>19</v>
      </c>
      <c r="L215" s="47" t="s">
        <v>23</v>
      </c>
      <c r="M215" s="51" t="s">
        <v>20</v>
      </c>
    </row>
    <row r="216" spans="1:13" x14ac:dyDescent="0.2">
      <c r="A216" s="72" t="s">
        <v>146</v>
      </c>
      <c r="B216" s="47" t="s">
        <v>147</v>
      </c>
      <c r="C216" s="48">
        <v>47139</v>
      </c>
      <c r="D216" s="47" t="s">
        <v>153</v>
      </c>
      <c r="E216" s="50">
        <v>1</v>
      </c>
      <c r="F216" s="47" t="s">
        <v>21</v>
      </c>
      <c r="G216" s="75">
        <v>13.5</v>
      </c>
      <c r="H216" s="51" t="s">
        <v>20</v>
      </c>
      <c r="I216" s="76" t="s">
        <v>13</v>
      </c>
      <c r="J216" s="74"/>
      <c r="K216" s="82">
        <v>19</v>
      </c>
      <c r="L216" s="47" t="s">
        <v>23</v>
      </c>
      <c r="M216" s="51" t="s">
        <v>20</v>
      </c>
    </row>
    <row r="217" spans="1:13" x14ac:dyDescent="0.2">
      <c r="A217" s="72" t="s">
        <v>146</v>
      </c>
      <c r="B217" s="47" t="s">
        <v>147</v>
      </c>
      <c r="C217" s="48">
        <v>47139</v>
      </c>
      <c r="D217" s="47" t="s">
        <v>78</v>
      </c>
      <c r="E217" s="50">
        <v>1</v>
      </c>
      <c r="F217" s="47" t="s">
        <v>78</v>
      </c>
      <c r="G217" s="75">
        <f>(I217/52)/K217</f>
        <v>34.353846153846156</v>
      </c>
      <c r="H217" s="51" t="s">
        <v>17</v>
      </c>
      <c r="I217" s="76">
        <v>62524</v>
      </c>
      <c r="J217" s="74"/>
      <c r="K217" s="82">
        <v>35</v>
      </c>
      <c r="L217" s="47" t="s">
        <v>79</v>
      </c>
      <c r="M217" s="51" t="s">
        <v>17</v>
      </c>
    </row>
    <row r="218" spans="1:13" x14ac:dyDescent="0.2">
      <c r="A218" s="72" t="s">
        <v>146</v>
      </c>
      <c r="B218" s="47" t="s">
        <v>147</v>
      </c>
      <c r="C218" s="48">
        <v>47139</v>
      </c>
      <c r="D218" s="47" t="s">
        <v>152</v>
      </c>
      <c r="E218" s="50">
        <v>1</v>
      </c>
      <c r="F218" s="47" t="s">
        <v>78</v>
      </c>
      <c r="G218" s="75">
        <f>(I218/52)/K218</f>
        <v>32.892857142857146</v>
      </c>
      <c r="H218" s="51" t="s">
        <v>17</v>
      </c>
      <c r="I218" s="76">
        <v>59865</v>
      </c>
      <c r="J218" s="74"/>
      <c r="K218" s="82">
        <v>35</v>
      </c>
      <c r="L218" s="47" t="s">
        <v>37</v>
      </c>
      <c r="M218" s="51" t="s">
        <v>17</v>
      </c>
    </row>
    <row r="219" spans="1:13" x14ac:dyDescent="0.2">
      <c r="A219" s="72" t="s">
        <v>146</v>
      </c>
      <c r="B219" s="47" t="s">
        <v>147</v>
      </c>
      <c r="C219" s="48">
        <v>47139</v>
      </c>
      <c r="D219" s="47" t="s">
        <v>162</v>
      </c>
      <c r="E219" s="50">
        <v>1</v>
      </c>
      <c r="F219" s="47" t="s">
        <v>47</v>
      </c>
      <c r="G219" s="75">
        <f>(I219/52)/K219</f>
        <v>34.353846153846156</v>
      </c>
      <c r="H219" s="51" t="s">
        <v>17</v>
      </c>
      <c r="I219" s="76">
        <v>62524</v>
      </c>
      <c r="J219" s="74"/>
      <c r="K219" s="82">
        <v>35</v>
      </c>
      <c r="L219" s="47" t="s">
        <v>16</v>
      </c>
      <c r="M219" s="51" t="s">
        <v>17</v>
      </c>
    </row>
    <row r="220" spans="1:13" x14ac:dyDescent="0.2">
      <c r="A220" s="72" t="s">
        <v>146</v>
      </c>
      <c r="B220" s="47" t="s">
        <v>147</v>
      </c>
      <c r="C220" s="48">
        <v>47139</v>
      </c>
      <c r="D220" s="47" t="s">
        <v>160</v>
      </c>
      <c r="E220" s="50">
        <v>1</v>
      </c>
      <c r="F220" s="47" t="s">
        <v>43</v>
      </c>
      <c r="G220" s="75">
        <v>20</v>
      </c>
      <c r="H220" s="51" t="s">
        <v>20</v>
      </c>
      <c r="I220" s="76" t="s">
        <v>13</v>
      </c>
      <c r="J220" s="74"/>
      <c r="K220" s="82">
        <v>19</v>
      </c>
      <c r="L220" s="47" t="s">
        <v>16</v>
      </c>
      <c r="M220" s="51" t="s">
        <v>20</v>
      </c>
    </row>
    <row r="221" spans="1:13" x14ac:dyDescent="0.2">
      <c r="A221" s="72" t="s">
        <v>146</v>
      </c>
      <c r="B221" s="47" t="s">
        <v>147</v>
      </c>
      <c r="C221" s="48">
        <v>47139</v>
      </c>
      <c r="D221" s="47" t="s">
        <v>14</v>
      </c>
      <c r="E221" s="50">
        <v>1</v>
      </c>
      <c r="F221" s="47" t="s">
        <v>14</v>
      </c>
      <c r="G221" s="75">
        <f>(I221/52)/K221</f>
        <v>49.919230769230772</v>
      </c>
      <c r="H221" s="51" t="s">
        <v>17</v>
      </c>
      <c r="I221" s="76">
        <v>90853</v>
      </c>
      <c r="J221" s="74" t="s">
        <v>20</v>
      </c>
      <c r="K221" s="82">
        <v>35</v>
      </c>
      <c r="L221" s="47" t="s">
        <v>16</v>
      </c>
      <c r="M221" s="51" t="s">
        <v>17</v>
      </c>
    </row>
    <row r="222" spans="1:13" x14ac:dyDescent="0.2">
      <c r="A222" s="72" t="s">
        <v>146</v>
      </c>
      <c r="B222" s="47" t="s">
        <v>147</v>
      </c>
      <c r="C222" s="48">
        <v>47139</v>
      </c>
      <c r="D222" s="47" t="s">
        <v>155</v>
      </c>
      <c r="E222" s="50">
        <v>1</v>
      </c>
      <c r="F222" s="47" t="s">
        <v>154</v>
      </c>
      <c r="G222" s="75">
        <f>(I222/52)/K222</f>
        <v>32.892857142857146</v>
      </c>
      <c r="H222" s="51" t="s">
        <v>17</v>
      </c>
      <c r="I222" s="76">
        <v>59865</v>
      </c>
      <c r="J222" s="74"/>
      <c r="K222" s="82">
        <v>35</v>
      </c>
      <c r="L222" s="47" t="s">
        <v>79</v>
      </c>
      <c r="M222" s="51" t="s">
        <v>17</v>
      </c>
    </row>
    <row r="223" spans="1:13" x14ac:dyDescent="0.2">
      <c r="A223" s="72" t="s">
        <v>146</v>
      </c>
      <c r="B223" s="47" t="s">
        <v>147</v>
      </c>
      <c r="C223" s="48">
        <v>47139</v>
      </c>
      <c r="D223" s="47" t="s">
        <v>156</v>
      </c>
      <c r="E223" s="50">
        <v>1</v>
      </c>
      <c r="F223" s="47" t="s">
        <v>154</v>
      </c>
      <c r="G223" s="75">
        <v>20</v>
      </c>
      <c r="H223" s="51" t="s">
        <v>20</v>
      </c>
      <c r="I223" s="76" t="s">
        <v>13</v>
      </c>
      <c r="J223" s="74"/>
      <c r="K223" s="82">
        <v>19</v>
      </c>
      <c r="L223" s="47" t="s">
        <v>79</v>
      </c>
      <c r="M223" s="51" t="s">
        <v>20</v>
      </c>
    </row>
    <row r="224" spans="1:13" x14ac:dyDescent="0.2">
      <c r="A224" s="72" t="s">
        <v>146</v>
      </c>
      <c r="B224" s="47" t="s">
        <v>147</v>
      </c>
      <c r="C224" s="48">
        <v>47139</v>
      </c>
      <c r="D224" s="47" t="s">
        <v>25</v>
      </c>
      <c r="E224" s="50">
        <v>1</v>
      </c>
      <c r="F224" s="47" t="s">
        <v>24</v>
      </c>
      <c r="G224" s="75">
        <f>(I224/52)/K224</f>
        <v>23.953296703296704</v>
      </c>
      <c r="H224" s="51" t="s">
        <v>17</v>
      </c>
      <c r="I224" s="76">
        <v>43595</v>
      </c>
      <c r="J224" s="74"/>
      <c r="K224" s="82">
        <v>35</v>
      </c>
      <c r="L224" s="47" t="s">
        <v>23</v>
      </c>
      <c r="M224" s="51" t="s">
        <v>20</v>
      </c>
    </row>
    <row r="225" spans="1:13" x14ac:dyDescent="0.2">
      <c r="A225" s="72" t="s">
        <v>146</v>
      </c>
      <c r="B225" s="47" t="s">
        <v>147</v>
      </c>
      <c r="C225" s="48">
        <v>47139</v>
      </c>
      <c r="D225" s="47" t="s">
        <v>159</v>
      </c>
      <c r="E225" s="50">
        <v>1</v>
      </c>
      <c r="F225" s="47" t="s">
        <v>45</v>
      </c>
      <c r="G225" s="75">
        <f>(I225/52)/K225</f>
        <v>34.353846153846156</v>
      </c>
      <c r="H225" s="51" t="s">
        <v>17</v>
      </c>
      <c r="I225" s="76">
        <v>62524</v>
      </c>
      <c r="J225" s="74"/>
      <c r="K225" s="82">
        <v>35</v>
      </c>
      <c r="L225" s="47" t="s">
        <v>16</v>
      </c>
      <c r="M225" s="51" t="s">
        <v>20</v>
      </c>
    </row>
    <row r="226" spans="1:13" x14ac:dyDescent="0.2">
      <c r="A226" s="72" t="s">
        <v>146</v>
      </c>
      <c r="B226" s="47" t="s">
        <v>147</v>
      </c>
      <c r="C226" s="48">
        <v>47139</v>
      </c>
      <c r="D226" s="47" t="s">
        <v>76</v>
      </c>
      <c r="E226" s="50">
        <v>1</v>
      </c>
      <c r="F226" s="47" t="s">
        <v>76</v>
      </c>
      <c r="G226" s="75">
        <v>12.25</v>
      </c>
      <c r="H226" s="51" t="s">
        <v>20</v>
      </c>
      <c r="I226" s="76" t="s">
        <v>13</v>
      </c>
      <c r="J226" s="74"/>
      <c r="K226" s="82">
        <v>19</v>
      </c>
      <c r="L226" s="47" t="s">
        <v>91</v>
      </c>
      <c r="M226" s="51" t="s">
        <v>20</v>
      </c>
    </row>
    <row r="227" spans="1:13" x14ac:dyDescent="0.2">
      <c r="A227" s="72" t="s">
        <v>146</v>
      </c>
      <c r="B227" s="47" t="s">
        <v>147</v>
      </c>
      <c r="C227" s="48">
        <v>47139</v>
      </c>
      <c r="D227" s="47" t="s">
        <v>149</v>
      </c>
      <c r="E227" s="50">
        <v>1</v>
      </c>
      <c r="F227" s="47" t="s">
        <v>18</v>
      </c>
      <c r="G227" s="75">
        <f>(I227/52)/K227</f>
        <v>34.353846153846156</v>
      </c>
      <c r="H227" s="51" t="s">
        <v>17</v>
      </c>
      <c r="I227" s="76">
        <v>62524</v>
      </c>
      <c r="J227" s="74"/>
      <c r="K227" s="82">
        <v>35</v>
      </c>
      <c r="L227" s="47" t="s">
        <v>16</v>
      </c>
      <c r="M227" s="51" t="s">
        <v>17</v>
      </c>
    </row>
    <row r="228" spans="1:13" x14ac:dyDescent="0.2">
      <c r="A228" s="72" t="s">
        <v>146</v>
      </c>
      <c r="B228" s="47" t="s">
        <v>147</v>
      </c>
      <c r="C228" s="48">
        <v>47139</v>
      </c>
      <c r="D228" s="47" t="s">
        <v>19</v>
      </c>
      <c r="E228" s="50">
        <v>1</v>
      </c>
      <c r="F228" s="47" t="s">
        <v>18</v>
      </c>
      <c r="G228" s="75">
        <f>(I228/52)/K228</f>
        <v>34.353846153846156</v>
      </c>
      <c r="H228" s="51" t="s">
        <v>17</v>
      </c>
      <c r="I228" s="76">
        <v>62524</v>
      </c>
      <c r="J228" s="74"/>
      <c r="K228" s="82">
        <v>35</v>
      </c>
      <c r="L228" s="47" t="s">
        <v>16</v>
      </c>
      <c r="M228" s="51" t="s">
        <v>17</v>
      </c>
    </row>
    <row r="229" spans="1:13" x14ac:dyDescent="0.2">
      <c r="A229" s="72" t="s">
        <v>146</v>
      </c>
      <c r="B229" s="47" t="s">
        <v>147</v>
      </c>
      <c r="C229" s="48">
        <v>47139</v>
      </c>
      <c r="D229" s="47" t="s">
        <v>151</v>
      </c>
      <c r="E229" s="50">
        <v>1</v>
      </c>
      <c r="F229" s="47" t="s">
        <v>18</v>
      </c>
      <c r="G229" s="75">
        <f>(I229/52)/K229</f>
        <v>25.033516483516483</v>
      </c>
      <c r="H229" s="51" t="s">
        <v>17</v>
      </c>
      <c r="I229" s="76">
        <v>45561</v>
      </c>
      <c r="J229" s="74"/>
      <c r="K229" s="82">
        <v>35</v>
      </c>
      <c r="L229" s="47" t="s">
        <v>37</v>
      </c>
      <c r="M229" s="51" t="s">
        <v>20</v>
      </c>
    </row>
    <row r="230" spans="1:13" ht="13.5" thickBot="1" x14ac:dyDescent="0.25">
      <c r="A230" s="83" t="s">
        <v>146</v>
      </c>
      <c r="B230" s="84" t="s">
        <v>147</v>
      </c>
      <c r="C230" s="85">
        <v>47139</v>
      </c>
      <c r="D230" s="84" t="s">
        <v>157</v>
      </c>
      <c r="E230" s="86">
        <v>1</v>
      </c>
      <c r="F230" s="84" t="s">
        <v>18</v>
      </c>
      <c r="G230" s="92">
        <f>(I230/52)/K230</f>
        <v>34.353846153846156</v>
      </c>
      <c r="H230" s="88" t="s">
        <v>17</v>
      </c>
      <c r="I230" s="93">
        <v>62524</v>
      </c>
      <c r="J230" s="89"/>
      <c r="K230" s="90">
        <v>35</v>
      </c>
      <c r="L230" s="84" t="s">
        <v>16</v>
      </c>
      <c r="M230" s="88" t="s">
        <v>20</v>
      </c>
    </row>
    <row r="231" spans="1:13" ht="13.5" thickTop="1" x14ac:dyDescent="0.2">
      <c r="A231" s="72" t="s">
        <v>176</v>
      </c>
      <c r="B231" s="47" t="s">
        <v>177</v>
      </c>
      <c r="C231" s="48">
        <v>6460</v>
      </c>
      <c r="D231" s="47" t="s">
        <v>22</v>
      </c>
      <c r="E231" s="50">
        <v>3</v>
      </c>
      <c r="F231" s="47" t="s">
        <v>21</v>
      </c>
      <c r="G231" s="75">
        <v>13.87</v>
      </c>
      <c r="H231" s="51" t="s">
        <v>20</v>
      </c>
      <c r="I231" s="47" t="s">
        <v>13</v>
      </c>
      <c r="J231" s="51"/>
      <c r="K231" s="82">
        <v>15</v>
      </c>
      <c r="L231" s="47" t="s">
        <v>23</v>
      </c>
      <c r="M231" s="51" t="s">
        <v>20</v>
      </c>
    </row>
    <row r="232" spans="1:13" x14ac:dyDescent="0.2">
      <c r="A232" s="72" t="s">
        <v>176</v>
      </c>
      <c r="B232" s="47" t="s">
        <v>177</v>
      </c>
      <c r="C232" s="48">
        <v>6460</v>
      </c>
      <c r="D232" s="47" t="s">
        <v>129</v>
      </c>
      <c r="E232" s="50">
        <v>1</v>
      </c>
      <c r="F232" s="47" t="s">
        <v>21</v>
      </c>
      <c r="G232" s="75">
        <v>11.89</v>
      </c>
      <c r="H232" s="51" t="s">
        <v>20</v>
      </c>
      <c r="I232" s="47" t="s">
        <v>13</v>
      </c>
      <c r="J232" s="51"/>
      <c r="K232" s="82">
        <v>11</v>
      </c>
      <c r="L232" s="47" t="s">
        <v>26</v>
      </c>
      <c r="M232" s="51" t="s">
        <v>20</v>
      </c>
    </row>
    <row r="233" spans="1:13" x14ac:dyDescent="0.2">
      <c r="A233" s="72" t="s">
        <v>176</v>
      </c>
      <c r="B233" s="47" t="s">
        <v>177</v>
      </c>
      <c r="C233" s="48">
        <v>6460</v>
      </c>
      <c r="D233" s="47" t="s">
        <v>15</v>
      </c>
      <c r="E233" s="50">
        <v>1</v>
      </c>
      <c r="F233" s="47" t="s">
        <v>14</v>
      </c>
      <c r="G233" s="75">
        <f>(I233/52)/K233</f>
        <v>35.164835164835161</v>
      </c>
      <c r="H233" s="51" t="s">
        <v>17</v>
      </c>
      <c r="I233" s="76">
        <v>64000</v>
      </c>
      <c r="J233" s="74" t="s">
        <v>20</v>
      </c>
      <c r="K233" s="82">
        <v>35</v>
      </c>
      <c r="L233" s="47" t="s">
        <v>16</v>
      </c>
      <c r="M233" s="51" t="s">
        <v>17</v>
      </c>
    </row>
    <row r="234" spans="1:13" ht="13.5" thickBot="1" x14ac:dyDescent="0.25">
      <c r="A234" s="83" t="s">
        <v>176</v>
      </c>
      <c r="B234" s="84" t="s">
        <v>177</v>
      </c>
      <c r="C234" s="85">
        <v>6460</v>
      </c>
      <c r="D234" s="84" t="s">
        <v>19</v>
      </c>
      <c r="E234" s="86">
        <v>1</v>
      </c>
      <c r="F234" s="84" t="s">
        <v>18</v>
      </c>
      <c r="G234" s="92">
        <f>(I234/52)/K234</f>
        <v>22.95</v>
      </c>
      <c r="H234" s="88" t="s">
        <v>17</v>
      </c>
      <c r="I234" s="93">
        <v>41769</v>
      </c>
      <c r="J234" s="89"/>
      <c r="K234" s="90">
        <v>35</v>
      </c>
      <c r="L234" s="84" t="s">
        <v>16</v>
      </c>
      <c r="M234" s="88" t="s">
        <v>20</v>
      </c>
    </row>
    <row r="235" spans="1:13" ht="13.5" thickTop="1" x14ac:dyDescent="0.2">
      <c r="A235" s="72" t="s">
        <v>230</v>
      </c>
      <c r="B235" s="47" t="s">
        <v>231</v>
      </c>
      <c r="C235" s="48">
        <v>4469</v>
      </c>
      <c r="D235" s="47" t="s">
        <v>232</v>
      </c>
      <c r="E235" s="50">
        <v>1</v>
      </c>
      <c r="F235" s="47" t="s">
        <v>65</v>
      </c>
      <c r="G235" s="75">
        <v>17.510000000000002</v>
      </c>
      <c r="H235" s="51" t="s">
        <v>20</v>
      </c>
      <c r="I235" s="47" t="s">
        <v>13</v>
      </c>
      <c r="J235" s="51"/>
      <c r="K235" s="82">
        <v>17</v>
      </c>
      <c r="L235" s="47" t="s">
        <v>23</v>
      </c>
      <c r="M235" s="51" t="s">
        <v>17</v>
      </c>
    </row>
    <row r="236" spans="1:13" x14ac:dyDescent="0.2">
      <c r="A236" s="72" t="s">
        <v>230</v>
      </c>
      <c r="B236" s="47" t="s">
        <v>231</v>
      </c>
      <c r="C236" s="48">
        <v>4469</v>
      </c>
      <c r="D236" s="47" t="s">
        <v>22</v>
      </c>
      <c r="E236" s="50">
        <v>1</v>
      </c>
      <c r="F236" s="47" t="s">
        <v>21</v>
      </c>
      <c r="G236" s="75">
        <v>13</v>
      </c>
      <c r="H236" s="51" t="s">
        <v>20</v>
      </c>
      <c r="I236" s="47" t="s">
        <v>13</v>
      </c>
      <c r="J236" s="51"/>
      <c r="K236" s="82">
        <v>22</v>
      </c>
      <c r="L236" s="47" t="s">
        <v>23</v>
      </c>
      <c r="M236" s="51" t="s">
        <v>20</v>
      </c>
    </row>
    <row r="237" spans="1:13" x14ac:dyDescent="0.2">
      <c r="A237" s="72" t="s">
        <v>230</v>
      </c>
      <c r="B237" s="47" t="s">
        <v>231</v>
      </c>
      <c r="C237" s="48">
        <v>4469</v>
      </c>
      <c r="D237" s="47" t="s">
        <v>22</v>
      </c>
      <c r="E237" s="50">
        <v>1</v>
      </c>
      <c r="F237" s="47" t="s">
        <v>21</v>
      </c>
      <c r="G237" s="75">
        <v>13</v>
      </c>
      <c r="H237" s="51" t="s">
        <v>20</v>
      </c>
      <c r="I237" s="47" t="s">
        <v>13</v>
      </c>
      <c r="J237" s="51"/>
      <c r="K237" s="82">
        <v>16</v>
      </c>
      <c r="L237" s="47" t="s">
        <v>23</v>
      </c>
      <c r="M237" s="51" t="s">
        <v>20</v>
      </c>
    </row>
    <row r="238" spans="1:13" x14ac:dyDescent="0.2">
      <c r="A238" s="72" t="s">
        <v>230</v>
      </c>
      <c r="B238" s="47" t="s">
        <v>231</v>
      </c>
      <c r="C238" s="48">
        <v>4469</v>
      </c>
      <c r="D238" s="47" t="s">
        <v>22</v>
      </c>
      <c r="E238" s="50">
        <v>1</v>
      </c>
      <c r="F238" s="47" t="s">
        <v>21</v>
      </c>
      <c r="G238" s="75">
        <v>13</v>
      </c>
      <c r="H238" s="51" t="s">
        <v>20</v>
      </c>
      <c r="I238" s="47" t="s">
        <v>13</v>
      </c>
      <c r="J238" s="51"/>
      <c r="K238" s="82">
        <v>12</v>
      </c>
      <c r="L238" s="47" t="s">
        <v>23</v>
      </c>
      <c r="M238" s="51" t="s">
        <v>20</v>
      </c>
    </row>
    <row r="239" spans="1:13" x14ac:dyDescent="0.2">
      <c r="A239" s="72" t="s">
        <v>230</v>
      </c>
      <c r="B239" s="47" t="s">
        <v>231</v>
      </c>
      <c r="C239" s="48">
        <v>4469</v>
      </c>
      <c r="D239" s="47" t="s">
        <v>22</v>
      </c>
      <c r="E239" s="50">
        <v>2</v>
      </c>
      <c r="F239" s="47" t="s">
        <v>21</v>
      </c>
      <c r="G239" s="75">
        <v>13</v>
      </c>
      <c r="H239" s="51" t="s">
        <v>20</v>
      </c>
      <c r="I239" s="47" t="s">
        <v>13</v>
      </c>
      <c r="J239" s="51"/>
      <c r="K239" s="82">
        <v>8</v>
      </c>
      <c r="L239" s="47" t="s">
        <v>23</v>
      </c>
      <c r="M239" s="51" t="s">
        <v>20</v>
      </c>
    </row>
    <row r="240" spans="1:13" x14ac:dyDescent="0.2">
      <c r="A240" s="72" t="s">
        <v>230</v>
      </c>
      <c r="B240" s="47" t="s">
        <v>231</v>
      </c>
      <c r="C240" s="48">
        <v>4469</v>
      </c>
      <c r="D240" s="47" t="s">
        <v>22</v>
      </c>
      <c r="E240" s="50">
        <v>1</v>
      </c>
      <c r="F240" s="47" t="s">
        <v>21</v>
      </c>
      <c r="G240" s="75">
        <v>13</v>
      </c>
      <c r="H240" s="51" t="s">
        <v>20</v>
      </c>
      <c r="I240" s="47" t="s">
        <v>13</v>
      </c>
      <c r="J240" s="51"/>
      <c r="K240" s="82">
        <v>6</v>
      </c>
      <c r="L240" s="47" t="s">
        <v>23</v>
      </c>
      <c r="M240" s="51" t="s">
        <v>20</v>
      </c>
    </row>
    <row r="241" spans="1:13" x14ac:dyDescent="0.2">
      <c r="A241" s="72" t="s">
        <v>230</v>
      </c>
      <c r="B241" s="47" t="s">
        <v>231</v>
      </c>
      <c r="C241" s="48">
        <v>4469</v>
      </c>
      <c r="D241" s="47" t="s">
        <v>149</v>
      </c>
      <c r="E241" s="50">
        <v>1</v>
      </c>
      <c r="F241" s="47" t="s">
        <v>30</v>
      </c>
      <c r="G241" s="75">
        <v>16.96</v>
      </c>
      <c r="H241" s="51" t="s">
        <v>20</v>
      </c>
      <c r="I241" s="47" t="s">
        <v>13</v>
      </c>
      <c r="J241" s="51"/>
      <c r="K241" s="82">
        <v>12</v>
      </c>
      <c r="L241" s="47" t="s">
        <v>23</v>
      </c>
      <c r="M241" s="51" t="s">
        <v>17</v>
      </c>
    </row>
    <row r="242" spans="1:13" x14ac:dyDescent="0.2">
      <c r="A242" s="72" t="s">
        <v>230</v>
      </c>
      <c r="B242" s="47" t="s">
        <v>231</v>
      </c>
      <c r="C242" s="48">
        <v>4469</v>
      </c>
      <c r="D242" s="47" t="s">
        <v>14</v>
      </c>
      <c r="E242" s="50">
        <v>1</v>
      </c>
      <c r="F242" s="47" t="s">
        <v>14</v>
      </c>
      <c r="G242" s="75">
        <f>(I242/52)/K242</f>
        <v>22.778365384615384</v>
      </c>
      <c r="H242" s="51" t="s">
        <v>17</v>
      </c>
      <c r="I242" s="76">
        <v>47379</v>
      </c>
      <c r="J242" s="74" t="s">
        <v>20</v>
      </c>
      <c r="K242" s="82">
        <v>40</v>
      </c>
      <c r="L242" s="47" t="s">
        <v>16</v>
      </c>
      <c r="M242" s="51" t="s">
        <v>17</v>
      </c>
    </row>
    <row r="243" spans="1:13" ht="13.5" thickBot="1" x14ac:dyDescent="0.25">
      <c r="A243" s="83" t="s">
        <v>230</v>
      </c>
      <c r="B243" s="84" t="s">
        <v>231</v>
      </c>
      <c r="C243" s="85">
        <v>4469</v>
      </c>
      <c r="D243" s="84" t="s">
        <v>233</v>
      </c>
      <c r="E243" s="86">
        <v>1</v>
      </c>
      <c r="F243" s="84" t="s">
        <v>24</v>
      </c>
      <c r="G243" s="92">
        <v>32.770000000000003</v>
      </c>
      <c r="H243" s="88" t="s">
        <v>20</v>
      </c>
      <c r="I243" s="84" t="s">
        <v>13</v>
      </c>
      <c r="J243" s="88"/>
      <c r="K243" s="90">
        <v>2</v>
      </c>
      <c r="L243" s="84" t="s">
        <v>23</v>
      </c>
      <c r="M243" s="88" t="s">
        <v>20</v>
      </c>
    </row>
    <row r="244" spans="1:13" ht="13.5" thickTop="1" x14ac:dyDescent="0.2">
      <c r="A244" s="72" t="s">
        <v>184</v>
      </c>
      <c r="B244" s="47" t="s">
        <v>185</v>
      </c>
      <c r="C244" s="48">
        <v>4489</v>
      </c>
      <c r="D244" s="47" t="s">
        <v>33</v>
      </c>
      <c r="E244" s="50">
        <v>1</v>
      </c>
      <c r="F244" s="47" t="s">
        <v>32</v>
      </c>
      <c r="G244" s="75">
        <f>(I244/52)/K244</f>
        <v>16.141025641025639</v>
      </c>
      <c r="H244" s="51" t="s">
        <v>17</v>
      </c>
      <c r="I244" s="76">
        <v>2518</v>
      </c>
      <c r="J244" s="74"/>
      <c r="K244" s="82">
        <v>3</v>
      </c>
      <c r="L244" s="47" t="s">
        <v>91</v>
      </c>
      <c r="M244" s="51" t="s">
        <v>20</v>
      </c>
    </row>
    <row r="245" spans="1:13" x14ac:dyDescent="0.2">
      <c r="A245" s="72" t="s">
        <v>184</v>
      </c>
      <c r="B245" s="47" t="s">
        <v>185</v>
      </c>
      <c r="C245" s="48">
        <v>4489</v>
      </c>
      <c r="D245" s="47" t="s">
        <v>72</v>
      </c>
      <c r="E245" s="50">
        <v>1</v>
      </c>
      <c r="F245" s="47" t="s">
        <v>21</v>
      </c>
      <c r="G245" s="75">
        <v>14</v>
      </c>
      <c r="H245" s="51" t="s">
        <v>20</v>
      </c>
      <c r="I245" s="76" t="s">
        <v>13</v>
      </c>
      <c r="J245" s="74"/>
      <c r="K245" s="82">
        <v>15</v>
      </c>
      <c r="L245" s="47" t="s">
        <v>23</v>
      </c>
      <c r="M245" s="51" t="s">
        <v>17</v>
      </c>
    </row>
    <row r="246" spans="1:13" x14ac:dyDescent="0.2">
      <c r="A246" s="72" t="s">
        <v>184</v>
      </c>
      <c r="B246" s="47" t="s">
        <v>185</v>
      </c>
      <c r="C246" s="48">
        <v>4489</v>
      </c>
      <c r="D246" s="47" t="s">
        <v>188</v>
      </c>
      <c r="E246" s="50">
        <v>1</v>
      </c>
      <c r="F246" s="47" t="s">
        <v>21</v>
      </c>
      <c r="G246" s="75">
        <v>13</v>
      </c>
      <c r="H246" s="51" t="s">
        <v>20</v>
      </c>
      <c r="I246" s="76" t="s">
        <v>13</v>
      </c>
      <c r="J246" s="74"/>
      <c r="K246" s="82">
        <v>20</v>
      </c>
      <c r="L246" s="47" t="s">
        <v>23</v>
      </c>
      <c r="M246" s="51" t="s">
        <v>20</v>
      </c>
    </row>
    <row r="247" spans="1:13" x14ac:dyDescent="0.2">
      <c r="A247" s="72" t="s">
        <v>184</v>
      </c>
      <c r="B247" s="47" t="s">
        <v>185</v>
      </c>
      <c r="C247" s="48">
        <v>4489</v>
      </c>
      <c r="D247" s="47" t="s">
        <v>188</v>
      </c>
      <c r="E247" s="50">
        <v>1</v>
      </c>
      <c r="F247" s="47" t="s">
        <v>21</v>
      </c>
      <c r="G247" s="75">
        <v>13</v>
      </c>
      <c r="H247" s="51" t="s">
        <v>20</v>
      </c>
      <c r="I247" s="76" t="s">
        <v>13</v>
      </c>
      <c r="J247" s="74"/>
      <c r="K247" s="82">
        <v>15</v>
      </c>
      <c r="L247" s="47" t="s">
        <v>23</v>
      </c>
      <c r="M247" s="51" t="s">
        <v>20</v>
      </c>
    </row>
    <row r="248" spans="1:13" x14ac:dyDescent="0.2">
      <c r="A248" s="72" t="s">
        <v>184</v>
      </c>
      <c r="B248" s="47" t="s">
        <v>185</v>
      </c>
      <c r="C248" s="48">
        <v>4489</v>
      </c>
      <c r="D248" s="47" t="s">
        <v>187</v>
      </c>
      <c r="E248" s="50">
        <v>1</v>
      </c>
      <c r="F248" s="47" t="s">
        <v>30</v>
      </c>
      <c r="G248" s="75">
        <v>17.47</v>
      </c>
      <c r="H248" s="51" t="s">
        <v>20</v>
      </c>
      <c r="I248" s="76" t="s">
        <v>13</v>
      </c>
      <c r="J248" s="74"/>
      <c r="K248" s="82">
        <v>30</v>
      </c>
      <c r="L248" s="47" t="s">
        <v>37</v>
      </c>
      <c r="M248" s="51" t="s">
        <v>17</v>
      </c>
    </row>
    <row r="249" spans="1:13" x14ac:dyDescent="0.2">
      <c r="A249" s="72" t="s">
        <v>184</v>
      </c>
      <c r="B249" s="47" t="s">
        <v>185</v>
      </c>
      <c r="C249" s="48">
        <v>4489</v>
      </c>
      <c r="D249" s="47" t="s">
        <v>189</v>
      </c>
      <c r="E249" s="50">
        <v>1</v>
      </c>
      <c r="F249" s="47" t="s">
        <v>47</v>
      </c>
      <c r="G249" s="75">
        <v>16.25</v>
      </c>
      <c r="H249" s="51" t="s">
        <v>20</v>
      </c>
      <c r="I249" s="76" t="s">
        <v>13</v>
      </c>
      <c r="J249" s="74"/>
      <c r="K249" s="82">
        <v>15</v>
      </c>
      <c r="L249" s="47" t="s">
        <v>23</v>
      </c>
      <c r="M249" s="51" t="s">
        <v>20</v>
      </c>
    </row>
    <row r="250" spans="1:13" x14ac:dyDescent="0.2">
      <c r="A250" s="72" t="s">
        <v>184</v>
      </c>
      <c r="B250" s="47" t="s">
        <v>185</v>
      </c>
      <c r="C250" s="48">
        <v>4489</v>
      </c>
      <c r="D250" s="47" t="s">
        <v>186</v>
      </c>
      <c r="E250" s="50">
        <v>1</v>
      </c>
      <c r="F250" s="47" t="s">
        <v>14</v>
      </c>
      <c r="G250" s="75">
        <f>(I250/52)/K250</f>
        <v>29.389423076923077</v>
      </c>
      <c r="H250" s="51" t="s">
        <v>17</v>
      </c>
      <c r="I250" s="76">
        <v>61130</v>
      </c>
      <c r="J250" s="74" t="s">
        <v>20</v>
      </c>
      <c r="K250" s="82">
        <v>40</v>
      </c>
      <c r="L250" s="47" t="s">
        <v>16</v>
      </c>
      <c r="M250" s="51" t="s">
        <v>17</v>
      </c>
    </row>
    <row r="251" spans="1:13" ht="13.5" thickBot="1" x14ac:dyDescent="0.25">
      <c r="A251" s="83" t="s">
        <v>184</v>
      </c>
      <c r="B251" s="84" t="s">
        <v>185</v>
      </c>
      <c r="C251" s="85">
        <v>4489</v>
      </c>
      <c r="D251" s="84" t="s">
        <v>190</v>
      </c>
      <c r="E251" s="86">
        <v>1</v>
      </c>
      <c r="F251" s="84" t="s">
        <v>24</v>
      </c>
      <c r="G251" s="92">
        <f>(I251/52)/K251</f>
        <v>37.5</v>
      </c>
      <c r="H251" s="88" t="s">
        <v>17</v>
      </c>
      <c r="I251" s="93">
        <v>3900</v>
      </c>
      <c r="J251" s="89"/>
      <c r="K251" s="90">
        <v>2</v>
      </c>
      <c r="L251" s="84" t="s">
        <v>23</v>
      </c>
      <c r="M251" s="88" t="s">
        <v>20</v>
      </c>
    </row>
    <row r="252" spans="1:13" ht="13.5" thickTop="1" x14ac:dyDescent="0.2">
      <c r="A252" s="72" t="s">
        <v>198</v>
      </c>
      <c r="B252" s="47" t="s">
        <v>185</v>
      </c>
      <c r="C252" s="48">
        <v>5485</v>
      </c>
      <c r="D252" s="47" t="s">
        <v>33</v>
      </c>
      <c r="E252" s="50">
        <v>1</v>
      </c>
      <c r="F252" s="47" t="s">
        <v>32</v>
      </c>
      <c r="G252" s="75">
        <f>(I252/52)/K252</f>
        <v>25.26923076923077</v>
      </c>
      <c r="H252" s="51" t="s">
        <v>17</v>
      </c>
      <c r="I252" s="76">
        <v>5256</v>
      </c>
      <c r="J252" s="74"/>
      <c r="K252" s="82">
        <v>4</v>
      </c>
      <c r="L252" s="47" t="s">
        <v>91</v>
      </c>
      <c r="M252" s="51" t="s">
        <v>20</v>
      </c>
    </row>
    <row r="253" spans="1:13" x14ac:dyDescent="0.2">
      <c r="A253" s="72" t="s">
        <v>198</v>
      </c>
      <c r="B253" s="47" t="s">
        <v>185</v>
      </c>
      <c r="C253" s="48">
        <v>5485</v>
      </c>
      <c r="D253" s="47" t="s">
        <v>199</v>
      </c>
      <c r="E253" s="50">
        <v>1</v>
      </c>
      <c r="F253" s="47" t="s">
        <v>38</v>
      </c>
      <c r="G253" s="75">
        <v>22.32</v>
      </c>
      <c r="H253" s="51" t="s">
        <v>20</v>
      </c>
      <c r="I253" s="47" t="s">
        <v>13</v>
      </c>
      <c r="J253" s="51"/>
      <c r="K253" s="82">
        <v>13</v>
      </c>
      <c r="L253" s="47" t="s">
        <v>16</v>
      </c>
      <c r="M253" s="51" t="s">
        <v>17</v>
      </c>
    </row>
    <row r="254" spans="1:13" x14ac:dyDescent="0.2">
      <c r="A254" s="72" t="s">
        <v>198</v>
      </c>
      <c r="B254" s="47" t="s">
        <v>185</v>
      </c>
      <c r="C254" s="48">
        <v>5485</v>
      </c>
      <c r="D254" s="47" t="s">
        <v>188</v>
      </c>
      <c r="E254" s="50">
        <v>1</v>
      </c>
      <c r="F254" s="47" t="s">
        <v>21</v>
      </c>
      <c r="G254" s="75">
        <v>16.23</v>
      </c>
      <c r="H254" s="51" t="s">
        <v>20</v>
      </c>
      <c r="I254" s="76" t="s">
        <v>13</v>
      </c>
      <c r="J254" s="74"/>
      <c r="K254" s="82">
        <v>13</v>
      </c>
      <c r="L254" s="47" t="s">
        <v>23</v>
      </c>
      <c r="M254" s="51" t="s">
        <v>20</v>
      </c>
    </row>
    <row r="255" spans="1:13" x14ac:dyDescent="0.2">
      <c r="A255" s="72" t="s">
        <v>198</v>
      </c>
      <c r="B255" s="47" t="s">
        <v>185</v>
      </c>
      <c r="C255" s="48">
        <v>5485</v>
      </c>
      <c r="D255" s="47" t="s">
        <v>188</v>
      </c>
      <c r="E255" s="50">
        <v>1</v>
      </c>
      <c r="F255" s="47" t="s">
        <v>21</v>
      </c>
      <c r="G255" s="75">
        <v>14</v>
      </c>
      <c r="H255" s="51" t="s">
        <v>20</v>
      </c>
      <c r="I255" s="76" t="s">
        <v>13</v>
      </c>
      <c r="J255" s="74"/>
      <c r="K255" s="82">
        <v>13</v>
      </c>
      <c r="L255" s="47" t="s">
        <v>23</v>
      </c>
      <c r="M255" s="51" t="s">
        <v>20</v>
      </c>
    </row>
    <row r="256" spans="1:13" x14ac:dyDescent="0.2">
      <c r="A256" s="72" t="s">
        <v>198</v>
      </c>
      <c r="B256" s="47" t="s">
        <v>185</v>
      </c>
      <c r="C256" s="48">
        <v>5485</v>
      </c>
      <c r="D256" s="47" t="s">
        <v>188</v>
      </c>
      <c r="E256" s="50">
        <v>1</v>
      </c>
      <c r="F256" s="47" t="s">
        <v>21</v>
      </c>
      <c r="G256" s="75">
        <v>14</v>
      </c>
      <c r="H256" s="51" t="s">
        <v>20</v>
      </c>
      <c r="I256" s="76" t="s">
        <v>13</v>
      </c>
      <c r="J256" s="74"/>
      <c r="K256" s="82">
        <v>14</v>
      </c>
      <c r="L256" s="47" t="s">
        <v>23</v>
      </c>
      <c r="M256" s="51" t="s">
        <v>20</v>
      </c>
    </row>
    <row r="257" spans="1:13" x14ac:dyDescent="0.2">
      <c r="A257" s="72" t="s">
        <v>198</v>
      </c>
      <c r="B257" s="47" t="s">
        <v>185</v>
      </c>
      <c r="C257" s="48">
        <v>5485</v>
      </c>
      <c r="D257" s="47" t="s">
        <v>202</v>
      </c>
      <c r="E257" s="50">
        <v>1</v>
      </c>
      <c r="F257" s="47" t="s">
        <v>47</v>
      </c>
      <c r="G257" s="75">
        <v>17.5</v>
      </c>
      <c r="H257" s="51" t="s">
        <v>20</v>
      </c>
      <c r="I257" s="76" t="s">
        <v>13</v>
      </c>
      <c r="J257" s="74"/>
      <c r="K257" s="82">
        <v>34</v>
      </c>
      <c r="L257" s="47" t="s">
        <v>37</v>
      </c>
      <c r="M257" s="51" t="s">
        <v>17</v>
      </c>
    </row>
    <row r="258" spans="1:13" x14ac:dyDescent="0.2">
      <c r="A258" s="72" t="s">
        <v>198</v>
      </c>
      <c r="B258" s="47" t="s">
        <v>185</v>
      </c>
      <c r="C258" s="48">
        <v>5485</v>
      </c>
      <c r="D258" s="47" t="s">
        <v>190</v>
      </c>
      <c r="E258" s="50">
        <v>1</v>
      </c>
      <c r="F258" s="47" t="s">
        <v>24</v>
      </c>
      <c r="G258" s="75">
        <f>(I258/52)/K258</f>
        <v>40</v>
      </c>
      <c r="H258" s="51" t="s">
        <v>17</v>
      </c>
      <c r="I258" s="76">
        <v>4160</v>
      </c>
      <c r="J258" s="74"/>
      <c r="K258" s="82">
        <v>2</v>
      </c>
      <c r="L258" s="47" t="s">
        <v>23</v>
      </c>
      <c r="M258" s="51" t="s">
        <v>20</v>
      </c>
    </row>
    <row r="259" spans="1:13" x14ac:dyDescent="0.2">
      <c r="A259" s="72" t="s">
        <v>198</v>
      </c>
      <c r="B259" s="47" t="s">
        <v>185</v>
      </c>
      <c r="C259" s="48">
        <v>5485</v>
      </c>
      <c r="D259" s="47" t="s">
        <v>201</v>
      </c>
      <c r="E259" s="50">
        <v>1</v>
      </c>
      <c r="F259" s="47" t="s">
        <v>45</v>
      </c>
      <c r="G259" s="75">
        <v>27.57</v>
      </c>
      <c r="H259" s="51" t="s">
        <v>20</v>
      </c>
      <c r="I259" s="76" t="s">
        <v>13</v>
      </c>
      <c r="J259" s="74"/>
      <c r="K259" s="82">
        <v>14</v>
      </c>
      <c r="L259" s="47" t="s">
        <v>16</v>
      </c>
      <c r="M259" s="51" t="s">
        <v>17</v>
      </c>
    </row>
    <row r="260" spans="1:13" x14ac:dyDescent="0.2">
      <c r="A260" s="72" t="s">
        <v>198</v>
      </c>
      <c r="B260" s="47" t="s">
        <v>185</v>
      </c>
      <c r="C260" s="48">
        <v>5485</v>
      </c>
      <c r="D260" s="47" t="s">
        <v>76</v>
      </c>
      <c r="E260" s="50">
        <v>1</v>
      </c>
      <c r="F260" s="47" t="s">
        <v>76</v>
      </c>
      <c r="G260" s="75">
        <v>12.25</v>
      </c>
      <c r="H260" s="51" t="s">
        <v>20</v>
      </c>
      <c r="I260" s="47" t="s">
        <v>13</v>
      </c>
      <c r="J260" s="51"/>
      <c r="K260" s="82">
        <v>6</v>
      </c>
      <c r="L260" s="47" t="s">
        <v>26</v>
      </c>
      <c r="M260" s="51" t="s">
        <v>20</v>
      </c>
    </row>
    <row r="261" spans="1:13" ht="13.5" thickBot="1" x14ac:dyDescent="0.25">
      <c r="A261" s="83" t="s">
        <v>198</v>
      </c>
      <c r="B261" s="84" t="s">
        <v>185</v>
      </c>
      <c r="C261" s="85">
        <v>5485</v>
      </c>
      <c r="D261" s="84" t="s">
        <v>200</v>
      </c>
      <c r="E261" s="86">
        <v>1</v>
      </c>
      <c r="F261" s="84" t="s">
        <v>18</v>
      </c>
      <c r="G261" s="92">
        <f>(I261/52)/K261</f>
        <v>41.538461538461533</v>
      </c>
      <c r="H261" s="88" t="s">
        <v>17</v>
      </c>
      <c r="I261" s="93">
        <v>45360</v>
      </c>
      <c r="J261" s="89"/>
      <c r="K261" s="90">
        <v>21</v>
      </c>
      <c r="L261" s="84" t="s">
        <v>16</v>
      </c>
      <c r="M261" s="88" t="s">
        <v>17</v>
      </c>
    </row>
    <row r="262" spans="1:13" ht="13.5" thickTop="1" x14ac:dyDescent="0.2">
      <c r="A262" s="72" t="s">
        <v>27</v>
      </c>
      <c r="B262" s="47" t="s">
        <v>28</v>
      </c>
      <c r="C262" s="48">
        <v>3778</v>
      </c>
      <c r="D262" s="47" t="s">
        <v>33</v>
      </c>
      <c r="E262" s="50">
        <v>1</v>
      </c>
      <c r="F262" s="47" t="s">
        <v>32</v>
      </c>
      <c r="G262" s="75">
        <v>21.5</v>
      </c>
      <c r="H262" s="51" t="s">
        <v>20</v>
      </c>
      <c r="I262" s="47" t="s">
        <v>13</v>
      </c>
      <c r="J262" s="51"/>
      <c r="K262" s="82">
        <v>2</v>
      </c>
      <c r="L262" s="47" t="s">
        <v>23</v>
      </c>
      <c r="M262" s="51" t="s">
        <v>20</v>
      </c>
    </row>
    <row r="263" spans="1:13" x14ac:dyDescent="0.2">
      <c r="A263" s="72" t="s">
        <v>27</v>
      </c>
      <c r="B263" s="47" t="s">
        <v>28</v>
      </c>
      <c r="C263" s="48">
        <v>3778</v>
      </c>
      <c r="D263" s="47" t="s">
        <v>29</v>
      </c>
      <c r="E263" s="50">
        <v>1</v>
      </c>
      <c r="F263" s="47" t="s">
        <v>21</v>
      </c>
      <c r="G263" s="75">
        <v>14.12</v>
      </c>
      <c r="H263" s="51" t="s">
        <v>20</v>
      </c>
      <c r="I263" s="47" t="s">
        <v>13</v>
      </c>
      <c r="J263" s="51"/>
      <c r="K263" s="82">
        <v>15</v>
      </c>
      <c r="L263" s="47" t="s">
        <v>23</v>
      </c>
      <c r="M263" s="51" t="s">
        <v>20</v>
      </c>
    </row>
    <row r="264" spans="1:13" x14ac:dyDescent="0.2">
      <c r="A264" s="72" t="s">
        <v>27</v>
      </c>
      <c r="B264" s="47" t="s">
        <v>28</v>
      </c>
      <c r="C264" s="48">
        <v>3778</v>
      </c>
      <c r="D264" s="47" t="s">
        <v>29</v>
      </c>
      <c r="E264" s="50">
        <v>1</v>
      </c>
      <c r="F264" s="47" t="s">
        <v>21</v>
      </c>
      <c r="G264" s="75">
        <v>12.6</v>
      </c>
      <c r="H264" s="51" t="s">
        <v>20</v>
      </c>
      <c r="I264" s="47" t="s">
        <v>13</v>
      </c>
      <c r="J264" s="51"/>
      <c r="K264" s="82">
        <v>28</v>
      </c>
      <c r="L264" s="47" t="s">
        <v>23</v>
      </c>
      <c r="M264" s="51" t="s">
        <v>20</v>
      </c>
    </row>
    <row r="265" spans="1:13" x14ac:dyDescent="0.2">
      <c r="A265" s="72" t="s">
        <v>27</v>
      </c>
      <c r="B265" s="47" t="s">
        <v>28</v>
      </c>
      <c r="C265" s="48">
        <v>3778</v>
      </c>
      <c r="D265" s="47" t="s">
        <v>29</v>
      </c>
      <c r="E265" s="50">
        <v>1</v>
      </c>
      <c r="F265" s="47" t="s">
        <v>21</v>
      </c>
      <c r="G265" s="75">
        <v>12.08</v>
      </c>
      <c r="H265" s="51" t="s">
        <v>20</v>
      </c>
      <c r="I265" s="47" t="s">
        <v>13</v>
      </c>
      <c r="J265" s="51"/>
      <c r="K265" s="82">
        <v>10</v>
      </c>
      <c r="L265" s="47" t="s">
        <v>23</v>
      </c>
      <c r="M265" s="51" t="s">
        <v>20</v>
      </c>
    </row>
    <row r="266" spans="1:13" x14ac:dyDescent="0.2">
      <c r="A266" s="72" t="s">
        <v>27</v>
      </c>
      <c r="B266" s="47" t="s">
        <v>28</v>
      </c>
      <c r="C266" s="48">
        <v>3778</v>
      </c>
      <c r="D266" s="47" t="s">
        <v>31</v>
      </c>
      <c r="E266" s="50">
        <v>1</v>
      </c>
      <c r="F266" s="47" t="s">
        <v>30</v>
      </c>
      <c r="G266" s="75">
        <v>21.65</v>
      </c>
      <c r="H266" s="51" t="s">
        <v>20</v>
      </c>
      <c r="I266" s="47" t="s">
        <v>13</v>
      </c>
      <c r="J266" s="51"/>
      <c r="K266" s="82">
        <v>1</v>
      </c>
      <c r="L266" s="47" t="s">
        <v>23</v>
      </c>
      <c r="M266" s="51" t="s">
        <v>20</v>
      </c>
    </row>
    <row r="267" spans="1:13" ht="13.5" thickBot="1" x14ac:dyDescent="0.25">
      <c r="A267" s="83" t="s">
        <v>27</v>
      </c>
      <c r="B267" s="84" t="s">
        <v>28</v>
      </c>
      <c r="C267" s="85">
        <v>3778</v>
      </c>
      <c r="D267" s="84" t="s">
        <v>15</v>
      </c>
      <c r="E267" s="86">
        <v>1</v>
      </c>
      <c r="F267" s="84" t="s">
        <v>14</v>
      </c>
      <c r="G267" s="92">
        <v>24.73</v>
      </c>
      <c r="H267" s="88" t="s">
        <v>20</v>
      </c>
      <c r="I267" s="197">
        <f>(G267*K267)*52</f>
        <v>36006.880000000005</v>
      </c>
      <c r="J267" s="88" t="s">
        <v>17</v>
      </c>
      <c r="K267" s="90">
        <v>28</v>
      </c>
      <c r="L267" s="84" t="s">
        <v>16</v>
      </c>
      <c r="M267" s="88" t="s">
        <v>17</v>
      </c>
    </row>
    <row r="268" spans="1:13" ht="13.5" thickTop="1" x14ac:dyDescent="0.2">
      <c r="A268" s="72" t="s">
        <v>228</v>
      </c>
      <c r="B268" s="47" t="s">
        <v>28</v>
      </c>
      <c r="C268" s="48">
        <v>4620</v>
      </c>
      <c r="D268" s="47" t="s">
        <v>229</v>
      </c>
      <c r="E268" s="50">
        <v>1</v>
      </c>
      <c r="F268" s="47" t="s">
        <v>38</v>
      </c>
      <c r="G268" s="75">
        <v>12.25</v>
      </c>
      <c r="H268" s="51" t="s">
        <v>20</v>
      </c>
      <c r="I268" s="47" t="s">
        <v>13</v>
      </c>
      <c r="J268" s="51"/>
      <c r="K268" s="82">
        <v>10</v>
      </c>
      <c r="L268" s="47" t="s">
        <v>26</v>
      </c>
      <c r="M268" s="51" t="s">
        <v>20</v>
      </c>
    </row>
    <row r="269" spans="1:13" x14ac:dyDescent="0.2">
      <c r="A269" s="72" t="s">
        <v>228</v>
      </c>
      <c r="B269" s="47" t="s">
        <v>28</v>
      </c>
      <c r="C269" s="48">
        <v>4620</v>
      </c>
      <c r="D269" s="47" t="s">
        <v>229</v>
      </c>
      <c r="E269" s="50">
        <v>1</v>
      </c>
      <c r="F269" s="47" t="s">
        <v>38</v>
      </c>
      <c r="G269" s="75">
        <v>15.25</v>
      </c>
      <c r="H269" s="51" t="s">
        <v>20</v>
      </c>
      <c r="I269" s="47" t="s">
        <v>13</v>
      </c>
      <c r="J269" s="51"/>
      <c r="K269" s="82">
        <v>16</v>
      </c>
      <c r="L269" s="47" t="s">
        <v>26</v>
      </c>
      <c r="M269" s="51" t="s">
        <v>20</v>
      </c>
    </row>
    <row r="270" spans="1:13" x14ac:dyDescent="0.2">
      <c r="A270" s="72" t="s">
        <v>228</v>
      </c>
      <c r="B270" s="47" t="s">
        <v>28</v>
      </c>
      <c r="C270" s="48">
        <v>4620</v>
      </c>
      <c r="D270" s="47" t="s">
        <v>207</v>
      </c>
      <c r="E270" s="50">
        <v>1</v>
      </c>
      <c r="F270" s="47" t="s">
        <v>38</v>
      </c>
      <c r="G270" s="75">
        <v>12.25</v>
      </c>
      <c r="H270" s="51" t="s">
        <v>20</v>
      </c>
      <c r="I270" s="47" t="s">
        <v>13</v>
      </c>
      <c r="J270" s="51"/>
      <c r="K270" s="82">
        <v>4</v>
      </c>
      <c r="L270" s="47" t="s">
        <v>26</v>
      </c>
      <c r="M270" s="51" t="s">
        <v>20</v>
      </c>
    </row>
    <row r="271" spans="1:13" x14ac:dyDescent="0.2">
      <c r="A271" s="72" t="s">
        <v>228</v>
      </c>
      <c r="B271" s="47" t="s">
        <v>28</v>
      </c>
      <c r="C271" s="48">
        <v>4620</v>
      </c>
      <c r="D271" s="47" t="s">
        <v>207</v>
      </c>
      <c r="E271" s="50">
        <v>1</v>
      </c>
      <c r="F271" s="47" t="s">
        <v>30</v>
      </c>
      <c r="G271" s="75">
        <v>13.25</v>
      </c>
      <c r="H271" s="51" t="s">
        <v>20</v>
      </c>
      <c r="I271" s="47" t="s">
        <v>13</v>
      </c>
      <c r="J271" s="51"/>
      <c r="K271" s="82">
        <v>20</v>
      </c>
      <c r="L271" s="47" t="s">
        <v>26</v>
      </c>
      <c r="M271" s="51" t="s">
        <v>20</v>
      </c>
    </row>
    <row r="272" spans="1:13" ht="13.5" thickBot="1" x14ac:dyDescent="0.25">
      <c r="A272" s="83" t="s">
        <v>228</v>
      </c>
      <c r="B272" s="84" t="s">
        <v>28</v>
      </c>
      <c r="C272" s="85">
        <v>4620</v>
      </c>
      <c r="D272" s="84" t="s">
        <v>15</v>
      </c>
      <c r="E272" s="86">
        <v>1</v>
      </c>
      <c r="F272" s="84" t="s">
        <v>14</v>
      </c>
      <c r="G272" s="92">
        <v>25</v>
      </c>
      <c r="H272" s="88" t="s">
        <v>20</v>
      </c>
      <c r="I272" s="197">
        <f>(G272*K272)*52</f>
        <v>32500</v>
      </c>
      <c r="J272" s="88" t="s">
        <v>17</v>
      </c>
      <c r="K272" s="90">
        <v>25</v>
      </c>
      <c r="L272" s="84" t="s">
        <v>16</v>
      </c>
      <c r="M272" s="88" t="s">
        <v>17</v>
      </c>
    </row>
    <row r="273" spans="1:13" ht="13.5" thickTop="1" x14ac:dyDescent="0.2">
      <c r="A273" s="72" t="s">
        <v>215</v>
      </c>
      <c r="B273" s="47" t="s">
        <v>216</v>
      </c>
      <c r="C273" s="48">
        <v>5559</v>
      </c>
      <c r="D273" s="47" t="s">
        <v>217</v>
      </c>
      <c r="E273" s="50">
        <v>1</v>
      </c>
      <c r="F273" s="47" t="s">
        <v>21</v>
      </c>
      <c r="G273" s="75">
        <v>17.489999999999998</v>
      </c>
      <c r="H273" s="51" t="s">
        <v>20</v>
      </c>
      <c r="I273" s="47" t="s">
        <v>13</v>
      </c>
      <c r="J273" s="51"/>
      <c r="K273" s="82">
        <v>35</v>
      </c>
      <c r="L273" s="47" t="s">
        <v>23</v>
      </c>
      <c r="M273" s="51" t="s">
        <v>20</v>
      </c>
    </row>
    <row r="274" spans="1:13" x14ac:dyDescent="0.2">
      <c r="A274" s="72" t="s">
        <v>215</v>
      </c>
      <c r="B274" s="47" t="s">
        <v>216</v>
      </c>
      <c r="C274" s="48">
        <v>5559</v>
      </c>
      <c r="D274" s="47" t="s">
        <v>22</v>
      </c>
      <c r="E274" s="50">
        <v>1</v>
      </c>
      <c r="F274" s="47" t="s">
        <v>21</v>
      </c>
      <c r="G274" s="75">
        <v>13.5</v>
      </c>
      <c r="H274" s="51" t="s">
        <v>20</v>
      </c>
      <c r="I274" s="47" t="s">
        <v>13</v>
      </c>
      <c r="J274" s="51"/>
      <c r="K274" s="82">
        <v>13</v>
      </c>
      <c r="L274" s="47" t="s">
        <v>26</v>
      </c>
      <c r="M274" s="51" t="s">
        <v>20</v>
      </c>
    </row>
    <row r="275" spans="1:13" x14ac:dyDescent="0.2">
      <c r="A275" s="72" t="s">
        <v>215</v>
      </c>
      <c r="B275" s="47" t="s">
        <v>216</v>
      </c>
      <c r="C275" s="48">
        <v>5559</v>
      </c>
      <c r="D275" s="47" t="s">
        <v>22</v>
      </c>
      <c r="E275" s="50">
        <v>1</v>
      </c>
      <c r="F275" s="47" t="s">
        <v>21</v>
      </c>
      <c r="G275" s="75">
        <v>14.5</v>
      </c>
      <c r="H275" s="51" t="s">
        <v>20</v>
      </c>
      <c r="I275" s="47" t="s">
        <v>13</v>
      </c>
      <c r="J275" s="51"/>
      <c r="K275" s="82">
        <v>19</v>
      </c>
      <c r="L275" s="47" t="s">
        <v>26</v>
      </c>
      <c r="M275" s="51" t="s">
        <v>20</v>
      </c>
    </row>
    <row r="276" spans="1:13" x14ac:dyDescent="0.2">
      <c r="A276" s="72" t="s">
        <v>215</v>
      </c>
      <c r="B276" s="47" t="s">
        <v>216</v>
      </c>
      <c r="C276" s="48">
        <v>5559</v>
      </c>
      <c r="D276" s="47" t="s">
        <v>22</v>
      </c>
      <c r="E276" s="50">
        <v>1</v>
      </c>
      <c r="F276" s="47" t="s">
        <v>21</v>
      </c>
      <c r="G276" s="75">
        <v>15.6</v>
      </c>
      <c r="H276" s="51" t="s">
        <v>20</v>
      </c>
      <c r="I276" s="47" t="s">
        <v>13</v>
      </c>
      <c r="J276" s="51"/>
      <c r="K276" s="82">
        <v>19</v>
      </c>
      <c r="L276" s="47" t="s">
        <v>26</v>
      </c>
      <c r="M276" s="51" t="s">
        <v>20</v>
      </c>
    </row>
    <row r="277" spans="1:13" x14ac:dyDescent="0.2">
      <c r="A277" s="72" t="s">
        <v>215</v>
      </c>
      <c r="B277" s="47" t="s">
        <v>216</v>
      </c>
      <c r="C277" s="48">
        <v>5559</v>
      </c>
      <c r="D277" s="47" t="s">
        <v>22</v>
      </c>
      <c r="E277" s="50">
        <v>1</v>
      </c>
      <c r="F277" s="47" t="s">
        <v>21</v>
      </c>
      <c r="G277" s="75">
        <v>15.6</v>
      </c>
      <c r="H277" s="51" t="s">
        <v>20</v>
      </c>
      <c r="I277" s="47" t="s">
        <v>13</v>
      </c>
      <c r="J277" s="51"/>
      <c r="K277" s="82">
        <v>14</v>
      </c>
      <c r="L277" s="47" t="s">
        <v>26</v>
      </c>
      <c r="M277" s="51" t="s">
        <v>20</v>
      </c>
    </row>
    <row r="278" spans="1:13" x14ac:dyDescent="0.2">
      <c r="A278" s="72" t="s">
        <v>215</v>
      </c>
      <c r="B278" s="47" t="s">
        <v>216</v>
      </c>
      <c r="C278" s="48">
        <v>5559</v>
      </c>
      <c r="D278" s="47" t="s">
        <v>22</v>
      </c>
      <c r="E278" s="50">
        <v>1</v>
      </c>
      <c r="F278" s="47" t="s">
        <v>21</v>
      </c>
      <c r="G278" s="75">
        <v>15.6</v>
      </c>
      <c r="H278" s="51" t="s">
        <v>20</v>
      </c>
      <c r="I278" s="47" t="s">
        <v>13</v>
      </c>
      <c r="J278" s="51"/>
      <c r="K278" s="82">
        <v>10</v>
      </c>
      <c r="L278" s="47" t="s">
        <v>26</v>
      </c>
      <c r="M278" s="51" t="s">
        <v>20</v>
      </c>
    </row>
    <row r="279" spans="1:13" x14ac:dyDescent="0.2">
      <c r="A279" s="72" t="s">
        <v>215</v>
      </c>
      <c r="B279" s="47" t="s">
        <v>216</v>
      </c>
      <c r="C279" s="48">
        <v>5559</v>
      </c>
      <c r="D279" s="47" t="s">
        <v>219</v>
      </c>
      <c r="E279" s="50">
        <v>1</v>
      </c>
      <c r="F279" s="47" t="s">
        <v>21</v>
      </c>
      <c r="G279" s="75">
        <v>22.85</v>
      </c>
      <c r="H279" s="51" t="s">
        <v>20</v>
      </c>
      <c r="I279" s="47" t="s">
        <v>13</v>
      </c>
      <c r="J279" s="51"/>
      <c r="K279" s="82">
        <v>0</v>
      </c>
      <c r="L279" s="47" t="s">
        <v>16</v>
      </c>
      <c r="M279" s="51" t="s">
        <v>17</v>
      </c>
    </row>
    <row r="280" spans="1:13" x14ac:dyDescent="0.2">
      <c r="A280" s="72" t="s">
        <v>215</v>
      </c>
      <c r="B280" s="47" t="s">
        <v>216</v>
      </c>
      <c r="C280" s="48">
        <v>5559</v>
      </c>
      <c r="D280" s="47" t="s">
        <v>15</v>
      </c>
      <c r="E280" s="50">
        <v>1</v>
      </c>
      <c r="F280" s="47" t="s">
        <v>14</v>
      </c>
      <c r="G280" s="75">
        <f>(I280/52)/K280</f>
        <v>39.125961538461539</v>
      </c>
      <c r="H280" s="51" t="s">
        <v>17</v>
      </c>
      <c r="I280" s="76">
        <v>81382</v>
      </c>
      <c r="J280" s="74" t="s">
        <v>20</v>
      </c>
      <c r="K280" s="82">
        <v>40</v>
      </c>
      <c r="L280" s="47" t="s">
        <v>16</v>
      </c>
      <c r="M280" s="51" t="s">
        <v>17</v>
      </c>
    </row>
    <row r="281" spans="1:13" x14ac:dyDescent="0.2">
      <c r="A281" s="72" t="s">
        <v>215</v>
      </c>
      <c r="B281" s="47" t="s">
        <v>216</v>
      </c>
      <c r="C281" s="48">
        <v>5559</v>
      </c>
      <c r="D281" s="47" t="s">
        <v>165</v>
      </c>
      <c r="E281" s="50">
        <v>1</v>
      </c>
      <c r="F281" s="47" t="s">
        <v>45</v>
      </c>
      <c r="G281" s="75">
        <v>30.49</v>
      </c>
      <c r="H281" s="51" t="s">
        <v>20</v>
      </c>
      <c r="I281" s="47" t="s">
        <v>13</v>
      </c>
      <c r="J281" s="51"/>
      <c r="K281" s="82">
        <v>37</v>
      </c>
      <c r="L281" s="47" t="s">
        <v>16</v>
      </c>
      <c r="M281" s="51" t="s">
        <v>17</v>
      </c>
    </row>
    <row r="282" spans="1:13" x14ac:dyDescent="0.2">
      <c r="A282" s="72" t="s">
        <v>215</v>
      </c>
      <c r="B282" s="47" t="s">
        <v>216</v>
      </c>
      <c r="C282" s="48">
        <v>5559</v>
      </c>
      <c r="D282" s="47" t="s">
        <v>19</v>
      </c>
      <c r="E282" s="50">
        <v>1</v>
      </c>
      <c r="F282" s="47" t="s">
        <v>18</v>
      </c>
      <c r="G282" s="75">
        <v>24.06</v>
      </c>
      <c r="H282" s="51" t="s">
        <v>20</v>
      </c>
      <c r="I282" s="47" t="s">
        <v>13</v>
      </c>
      <c r="J282" s="51"/>
      <c r="K282" s="82">
        <v>40</v>
      </c>
      <c r="L282" s="47" t="s">
        <v>16</v>
      </c>
      <c r="M282" s="51" t="s">
        <v>17</v>
      </c>
    </row>
    <row r="283" spans="1:13" ht="13.5" thickBot="1" x14ac:dyDescent="0.25">
      <c r="A283" s="83" t="s">
        <v>215</v>
      </c>
      <c r="B283" s="84" t="s">
        <v>216</v>
      </c>
      <c r="C283" s="85">
        <v>5559</v>
      </c>
      <c r="D283" s="84" t="s">
        <v>218</v>
      </c>
      <c r="E283" s="86">
        <v>1</v>
      </c>
      <c r="F283" s="84" t="s">
        <v>18</v>
      </c>
      <c r="G283" s="92">
        <v>17</v>
      </c>
      <c r="H283" s="88" t="s">
        <v>20</v>
      </c>
      <c r="I283" s="84" t="s">
        <v>13</v>
      </c>
      <c r="J283" s="88"/>
      <c r="K283" s="90">
        <v>35</v>
      </c>
      <c r="L283" s="84" t="s">
        <v>23</v>
      </c>
      <c r="M283" s="88" t="s">
        <v>20</v>
      </c>
    </row>
    <row r="284" spans="1:13" ht="13.5" thickTop="1" x14ac:dyDescent="0.2">
      <c r="A284" s="72" t="s">
        <v>250</v>
      </c>
      <c r="B284" s="47" t="s">
        <v>251</v>
      </c>
      <c r="C284" s="48">
        <v>29568</v>
      </c>
      <c r="D284" s="47" t="s">
        <v>199</v>
      </c>
      <c r="E284" s="50">
        <v>1</v>
      </c>
      <c r="F284" s="47" t="s">
        <v>38</v>
      </c>
      <c r="G284" s="75">
        <v>22</v>
      </c>
      <c r="H284" s="51" t="s">
        <v>20</v>
      </c>
      <c r="I284" s="47" t="s">
        <v>13</v>
      </c>
      <c r="J284" s="51"/>
      <c r="K284" s="82">
        <v>35</v>
      </c>
      <c r="L284" s="47" t="s">
        <v>16</v>
      </c>
      <c r="M284" s="51" t="s">
        <v>17</v>
      </c>
    </row>
    <row r="285" spans="1:13" x14ac:dyDescent="0.2">
      <c r="A285" s="72" t="s">
        <v>250</v>
      </c>
      <c r="B285" s="47" t="s">
        <v>251</v>
      </c>
      <c r="C285" s="48">
        <v>29568</v>
      </c>
      <c r="D285" s="47" t="s">
        <v>252</v>
      </c>
      <c r="E285" s="50">
        <v>1</v>
      </c>
      <c r="F285" s="47" t="s">
        <v>21</v>
      </c>
      <c r="G285" s="75">
        <v>14.64</v>
      </c>
      <c r="H285" s="51" t="s">
        <v>20</v>
      </c>
      <c r="I285" s="47" t="s">
        <v>13</v>
      </c>
      <c r="J285" s="51"/>
      <c r="K285" s="82">
        <v>35</v>
      </c>
      <c r="L285" s="47" t="s">
        <v>26</v>
      </c>
      <c r="M285" s="51" t="s">
        <v>20</v>
      </c>
    </row>
    <row r="286" spans="1:13" x14ac:dyDescent="0.2">
      <c r="A286" s="72" t="s">
        <v>250</v>
      </c>
      <c r="B286" s="47" t="s">
        <v>251</v>
      </c>
      <c r="C286" s="48">
        <v>29568</v>
      </c>
      <c r="D286" s="47" t="s">
        <v>253</v>
      </c>
      <c r="E286" s="50">
        <v>1</v>
      </c>
      <c r="F286" s="47" t="s">
        <v>21</v>
      </c>
      <c r="G286" s="75">
        <v>14.64</v>
      </c>
      <c r="H286" s="51" t="s">
        <v>20</v>
      </c>
      <c r="I286" s="47" t="s">
        <v>13</v>
      </c>
      <c r="J286" s="51"/>
      <c r="K286" s="82">
        <v>35</v>
      </c>
      <c r="L286" s="47" t="s">
        <v>26</v>
      </c>
      <c r="M286" s="51" t="s">
        <v>20</v>
      </c>
    </row>
    <row r="287" spans="1:13" x14ac:dyDescent="0.2">
      <c r="A287" s="72" t="s">
        <v>250</v>
      </c>
      <c r="B287" s="47" t="s">
        <v>251</v>
      </c>
      <c r="C287" s="48">
        <v>29568</v>
      </c>
      <c r="D287" s="47" t="s">
        <v>22</v>
      </c>
      <c r="E287" s="50">
        <v>3</v>
      </c>
      <c r="F287" s="47" t="s">
        <v>21</v>
      </c>
      <c r="G287" s="75">
        <v>13</v>
      </c>
      <c r="H287" s="51" t="s">
        <v>20</v>
      </c>
      <c r="I287" s="47" t="s">
        <v>13</v>
      </c>
      <c r="J287" s="51"/>
      <c r="K287" s="82">
        <v>19</v>
      </c>
      <c r="L287" s="47" t="s">
        <v>26</v>
      </c>
      <c r="M287" s="51" t="s">
        <v>20</v>
      </c>
    </row>
    <row r="288" spans="1:13" x14ac:dyDescent="0.2">
      <c r="A288" s="72" t="s">
        <v>250</v>
      </c>
      <c r="B288" s="47" t="s">
        <v>251</v>
      </c>
      <c r="C288" s="48">
        <v>29568</v>
      </c>
      <c r="D288" s="47" t="s">
        <v>169</v>
      </c>
      <c r="E288" s="50">
        <v>1</v>
      </c>
      <c r="F288" s="47" t="s">
        <v>30</v>
      </c>
      <c r="G288" s="75">
        <v>25</v>
      </c>
      <c r="H288" s="51" t="s">
        <v>20</v>
      </c>
      <c r="I288" s="47" t="s">
        <v>13</v>
      </c>
      <c r="J288" s="51"/>
      <c r="K288" s="82">
        <v>35</v>
      </c>
      <c r="L288" s="47" t="s">
        <v>16</v>
      </c>
      <c r="M288" s="51" t="s">
        <v>17</v>
      </c>
    </row>
    <row r="289" spans="1:13" x14ac:dyDescent="0.2">
      <c r="A289" s="72" t="s">
        <v>250</v>
      </c>
      <c r="B289" s="47" t="s">
        <v>251</v>
      </c>
      <c r="C289" s="48">
        <v>29568</v>
      </c>
      <c r="D289" s="47" t="s">
        <v>196</v>
      </c>
      <c r="E289" s="50">
        <v>2</v>
      </c>
      <c r="F289" s="47" t="s">
        <v>30</v>
      </c>
      <c r="G289" s="75">
        <v>13</v>
      </c>
      <c r="H289" s="51" t="s">
        <v>20</v>
      </c>
      <c r="I289" s="47" t="s">
        <v>13</v>
      </c>
      <c r="J289" s="51"/>
      <c r="K289" s="82">
        <v>19</v>
      </c>
      <c r="L289" s="47" t="s">
        <v>26</v>
      </c>
      <c r="M289" s="51" t="s">
        <v>20</v>
      </c>
    </row>
    <row r="290" spans="1:13" x14ac:dyDescent="0.2">
      <c r="A290" s="72" t="s">
        <v>250</v>
      </c>
      <c r="B290" s="47" t="s">
        <v>251</v>
      </c>
      <c r="C290" s="48">
        <v>29568</v>
      </c>
      <c r="D290" s="47" t="s">
        <v>254</v>
      </c>
      <c r="E290" s="50">
        <v>1</v>
      </c>
      <c r="F290" s="47" t="s">
        <v>47</v>
      </c>
      <c r="G290" s="75">
        <v>13</v>
      </c>
      <c r="H290" s="51" t="s">
        <v>20</v>
      </c>
      <c r="I290" s="47" t="s">
        <v>13</v>
      </c>
      <c r="J290" s="51"/>
      <c r="K290" s="82">
        <v>19</v>
      </c>
      <c r="L290" s="47" t="s">
        <v>26</v>
      </c>
      <c r="M290" s="51" t="s">
        <v>20</v>
      </c>
    </row>
    <row r="291" spans="1:13" x14ac:dyDescent="0.2">
      <c r="A291" s="72" t="s">
        <v>250</v>
      </c>
      <c r="B291" s="47" t="s">
        <v>251</v>
      </c>
      <c r="C291" s="48">
        <v>29568</v>
      </c>
      <c r="D291" s="47" t="s">
        <v>15</v>
      </c>
      <c r="E291" s="50">
        <v>1</v>
      </c>
      <c r="F291" s="47" t="s">
        <v>14</v>
      </c>
      <c r="G291" s="75">
        <f>(I291/52)/K291</f>
        <v>34.340659340659343</v>
      </c>
      <c r="H291" s="51" t="s">
        <v>17</v>
      </c>
      <c r="I291" s="76">
        <v>62500</v>
      </c>
      <c r="J291" s="74" t="s">
        <v>20</v>
      </c>
      <c r="K291" s="82">
        <v>35</v>
      </c>
      <c r="L291" s="47" t="s">
        <v>16</v>
      </c>
      <c r="M291" s="51" t="s">
        <v>17</v>
      </c>
    </row>
    <row r="292" spans="1:13" x14ac:dyDescent="0.2">
      <c r="A292" s="72" t="s">
        <v>250</v>
      </c>
      <c r="B292" s="47" t="s">
        <v>251</v>
      </c>
      <c r="C292" s="48">
        <v>29568</v>
      </c>
      <c r="D292" s="47" t="s">
        <v>25</v>
      </c>
      <c r="E292" s="50">
        <v>1</v>
      </c>
      <c r="F292" s="47" t="s">
        <v>24</v>
      </c>
      <c r="G292" s="75">
        <v>13</v>
      </c>
      <c r="H292" s="51" t="s">
        <v>20</v>
      </c>
      <c r="I292" s="47" t="s">
        <v>13</v>
      </c>
      <c r="J292" s="51"/>
      <c r="K292" s="82">
        <v>12</v>
      </c>
      <c r="L292" s="47" t="s">
        <v>26</v>
      </c>
      <c r="M292" s="51" t="s">
        <v>20</v>
      </c>
    </row>
    <row r="293" spans="1:13" x14ac:dyDescent="0.2">
      <c r="A293" s="72" t="s">
        <v>250</v>
      </c>
      <c r="B293" s="47" t="s">
        <v>251</v>
      </c>
      <c r="C293" s="48">
        <v>29568</v>
      </c>
      <c r="D293" s="47" t="s">
        <v>255</v>
      </c>
      <c r="E293" s="50">
        <v>1</v>
      </c>
      <c r="F293" s="47" t="s">
        <v>76</v>
      </c>
      <c r="G293" s="75">
        <v>13</v>
      </c>
      <c r="H293" s="51" t="s">
        <v>20</v>
      </c>
      <c r="I293" s="47" t="s">
        <v>13</v>
      </c>
      <c r="J293" s="51"/>
      <c r="K293" s="82">
        <v>19</v>
      </c>
      <c r="L293" s="47" t="s">
        <v>26</v>
      </c>
      <c r="M293" s="51" t="s">
        <v>20</v>
      </c>
    </row>
    <row r="294" spans="1:13" x14ac:dyDescent="0.2">
      <c r="A294" s="72" t="s">
        <v>250</v>
      </c>
      <c r="B294" s="47" t="s">
        <v>251</v>
      </c>
      <c r="C294" s="48">
        <v>29568</v>
      </c>
      <c r="D294" s="47" t="s">
        <v>173</v>
      </c>
      <c r="E294" s="50">
        <v>1</v>
      </c>
      <c r="F294" s="47" t="s">
        <v>51</v>
      </c>
      <c r="G294" s="75">
        <v>20</v>
      </c>
      <c r="H294" s="51" t="s">
        <v>20</v>
      </c>
      <c r="I294" s="47" t="s">
        <v>13</v>
      </c>
      <c r="J294" s="51"/>
      <c r="K294" s="82">
        <v>35</v>
      </c>
      <c r="L294" s="47" t="s">
        <v>16</v>
      </c>
      <c r="M294" s="51" t="s">
        <v>17</v>
      </c>
    </row>
    <row r="295" spans="1:13" ht="13.5" thickBot="1" x14ac:dyDescent="0.25">
      <c r="A295" s="83" t="s">
        <v>250</v>
      </c>
      <c r="B295" s="84" t="s">
        <v>251</v>
      </c>
      <c r="C295" s="85">
        <v>29568</v>
      </c>
      <c r="D295" s="84" t="s">
        <v>173</v>
      </c>
      <c r="E295" s="86">
        <v>1</v>
      </c>
      <c r="F295" s="84" t="s">
        <v>51</v>
      </c>
      <c r="G295" s="92">
        <v>20</v>
      </c>
      <c r="H295" s="88" t="s">
        <v>20</v>
      </c>
      <c r="I295" s="84" t="s">
        <v>13</v>
      </c>
      <c r="J295" s="88"/>
      <c r="K295" s="90">
        <v>3</v>
      </c>
      <c r="L295" s="84" t="s">
        <v>16</v>
      </c>
      <c r="M295" s="88" t="s">
        <v>17</v>
      </c>
    </row>
    <row r="296" spans="1:13" ht="13.5" thickTop="1" x14ac:dyDescent="0.2">
      <c r="A296" s="72" t="s">
        <v>234</v>
      </c>
      <c r="B296" s="47" t="s">
        <v>235</v>
      </c>
      <c r="C296" s="48">
        <v>22529</v>
      </c>
      <c r="D296" s="47" t="s">
        <v>236</v>
      </c>
      <c r="E296" s="50">
        <v>1</v>
      </c>
      <c r="F296" s="47" t="s">
        <v>32</v>
      </c>
      <c r="G296" s="75">
        <v>21.7</v>
      </c>
      <c r="H296" s="51" t="s">
        <v>20</v>
      </c>
      <c r="I296" s="47" t="s">
        <v>13</v>
      </c>
      <c r="J296" s="51"/>
      <c r="K296" s="82">
        <v>35</v>
      </c>
      <c r="L296" s="47" t="s">
        <v>91</v>
      </c>
      <c r="M296" s="51" t="s">
        <v>20</v>
      </c>
    </row>
    <row r="297" spans="1:13" x14ac:dyDescent="0.2">
      <c r="A297" s="72" t="s">
        <v>234</v>
      </c>
      <c r="B297" s="47" t="s">
        <v>235</v>
      </c>
      <c r="C297" s="48">
        <v>22529</v>
      </c>
      <c r="D297" s="47" t="s">
        <v>165</v>
      </c>
      <c r="E297" s="50">
        <v>1</v>
      </c>
      <c r="F297" s="47" t="s">
        <v>38</v>
      </c>
      <c r="G297" s="75">
        <v>21</v>
      </c>
      <c r="H297" s="51" t="s">
        <v>20</v>
      </c>
      <c r="I297" s="47" t="s">
        <v>13</v>
      </c>
      <c r="J297" s="51"/>
      <c r="K297" s="82">
        <v>8</v>
      </c>
      <c r="L297" s="47" t="s">
        <v>16</v>
      </c>
      <c r="M297" s="51" t="s">
        <v>20</v>
      </c>
    </row>
    <row r="298" spans="1:13" x14ac:dyDescent="0.2">
      <c r="A298" s="72" t="s">
        <v>234</v>
      </c>
      <c r="B298" s="47" t="s">
        <v>235</v>
      </c>
      <c r="C298" s="48">
        <v>22529</v>
      </c>
      <c r="D298" s="47" t="s">
        <v>65</v>
      </c>
      <c r="E298" s="50">
        <v>1</v>
      </c>
      <c r="F298" s="47" t="s">
        <v>65</v>
      </c>
      <c r="G298" s="75">
        <f>(I298/52)/K298</f>
        <v>33.568131868131871</v>
      </c>
      <c r="H298" s="51" t="s">
        <v>17</v>
      </c>
      <c r="I298" s="76">
        <v>61094</v>
      </c>
      <c r="J298" s="74"/>
      <c r="K298" s="82">
        <v>35</v>
      </c>
      <c r="L298" s="47" t="s">
        <v>16</v>
      </c>
      <c r="M298" s="51" t="s">
        <v>17</v>
      </c>
    </row>
    <row r="299" spans="1:13" x14ac:dyDescent="0.2">
      <c r="A299" s="72" t="s">
        <v>234</v>
      </c>
      <c r="B299" s="47" t="s">
        <v>235</v>
      </c>
      <c r="C299" s="48">
        <v>22529</v>
      </c>
      <c r="D299" s="47" t="s">
        <v>240</v>
      </c>
      <c r="E299" s="50">
        <v>1</v>
      </c>
      <c r="F299" s="47" t="s">
        <v>21</v>
      </c>
      <c r="G299" s="75">
        <v>21.15</v>
      </c>
      <c r="H299" s="51" t="s">
        <v>20</v>
      </c>
      <c r="I299" s="47" t="s">
        <v>13</v>
      </c>
      <c r="J299" s="51"/>
      <c r="K299" s="82">
        <v>35</v>
      </c>
      <c r="L299" s="47" t="s">
        <v>23</v>
      </c>
      <c r="M299" s="51" t="s">
        <v>17</v>
      </c>
    </row>
    <row r="300" spans="1:13" x14ac:dyDescent="0.2">
      <c r="A300" s="72" t="s">
        <v>234</v>
      </c>
      <c r="B300" s="47" t="s">
        <v>235</v>
      </c>
      <c r="C300" s="48">
        <v>22529</v>
      </c>
      <c r="D300" s="47" t="s">
        <v>241</v>
      </c>
      <c r="E300" s="50">
        <v>3</v>
      </c>
      <c r="F300" s="47" t="s">
        <v>21</v>
      </c>
      <c r="G300" s="75">
        <v>17.89</v>
      </c>
      <c r="H300" s="51" t="s">
        <v>20</v>
      </c>
      <c r="I300" s="47" t="s">
        <v>13</v>
      </c>
      <c r="J300" s="51"/>
      <c r="K300" s="82">
        <v>35</v>
      </c>
      <c r="L300" s="47" t="s">
        <v>23</v>
      </c>
      <c r="M300" s="51" t="s">
        <v>20</v>
      </c>
    </row>
    <row r="301" spans="1:13" x14ac:dyDescent="0.2">
      <c r="A301" s="72" t="s">
        <v>234</v>
      </c>
      <c r="B301" s="47" t="s">
        <v>235</v>
      </c>
      <c r="C301" s="48">
        <v>22529</v>
      </c>
      <c r="D301" s="47" t="s">
        <v>241</v>
      </c>
      <c r="E301" s="50">
        <v>1</v>
      </c>
      <c r="F301" s="47" t="s">
        <v>21</v>
      </c>
      <c r="G301" s="75">
        <v>16.39</v>
      </c>
      <c r="H301" s="51" t="s">
        <v>20</v>
      </c>
      <c r="I301" s="47" t="s">
        <v>13</v>
      </c>
      <c r="J301" s="51"/>
      <c r="K301" s="82">
        <v>35</v>
      </c>
      <c r="L301" s="47" t="s">
        <v>23</v>
      </c>
      <c r="M301" s="51" t="s">
        <v>20</v>
      </c>
    </row>
    <row r="302" spans="1:13" x14ac:dyDescent="0.2">
      <c r="A302" s="72" t="s">
        <v>234</v>
      </c>
      <c r="B302" s="47" t="s">
        <v>235</v>
      </c>
      <c r="C302" s="48">
        <v>22529</v>
      </c>
      <c r="D302" s="47" t="s">
        <v>109</v>
      </c>
      <c r="E302" s="50">
        <v>1</v>
      </c>
      <c r="F302" s="47" t="s">
        <v>21</v>
      </c>
      <c r="G302" s="75">
        <v>13.5</v>
      </c>
      <c r="H302" s="51" t="s">
        <v>20</v>
      </c>
      <c r="I302" s="47" t="s">
        <v>13</v>
      </c>
      <c r="J302" s="51"/>
      <c r="K302" s="82">
        <v>19</v>
      </c>
      <c r="L302" s="47" t="s">
        <v>26</v>
      </c>
      <c r="M302" s="51" t="s">
        <v>20</v>
      </c>
    </row>
    <row r="303" spans="1:13" x14ac:dyDescent="0.2">
      <c r="A303" s="72" t="s">
        <v>234</v>
      </c>
      <c r="B303" s="47" t="s">
        <v>235</v>
      </c>
      <c r="C303" s="48">
        <v>22529</v>
      </c>
      <c r="D303" s="47" t="s">
        <v>109</v>
      </c>
      <c r="E303" s="50">
        <v>1</v>
      </c>
      <c r="F303" s="47" t="s">
        <v>21</v>
      </c>
      <c r="G303" s="75">
        <v>13.5</v>
      </c>
      <c r="H303" s="51" t="s">
        <v>20</v>
      </c>
      <c r="I303" s="47" t="s">
        <v>13</v>
      </c>
      <c r="J303" s="51"/>
      <c r="K303" s="82">
        <v>19.5</v>
      </c>
      <c r="L303" s="47" t="s">
        <v>26</v>
      </c>
      <c r="M303" s="51" t="s">
        <v>20</v>
      </c>
    </row>
    <row r="304" spans="1:13" x14ac:dyDescent="0.2">
      <c r="A304" s="72" t="s">
        <v>234</v>
      </c>
      <c r="B304" s="47" t="s">
        <v>235</v>
      </c>
      <c r="C304" s="48">
        <v>22529</v>
      </c>
      <c r="D304" s="47" t="s">
        <v>169</v>
      </c>
      <c r="E304" s="50">
        <v>1</v>
      </c>
      <c r="F304" s="47" t="s">
        <v>30</v>
      </c>
      <c r="G304" s="75">
        <v>30.31</v>
      </c>
      <c r="H304" s="51" t="s">
        <v>20</v>
      </c>
      <c r="I304" s="47" t="s">
        <v>13</v>
      </c>
      <c r="J304" s="51"/>
      <c r="K304" s="82">
        <v>35</v>
      </c>
      <c r="L304" s="47" t="s">
        <v>16</v>
      </c>
      <c r="M304" s="51" t="s">
        <v>17</v>
      </c>
    </row>
    <row r="305" spans="1:13" x14ac:dyDescent="0.2">
      <c r="A305" s="72" t="s">
        <v>234</v>
      </c>
      <c r="B305" s="47" t="s">
        <v>235</v>
      </c>
      <c r="C305" s="48">
        <v>22529</v>
      </c>
      <c r="D305" s="47" t="s">
        <v>169</v>
      </c>
      <c r="E305" s="50">
        <v>1</v>
      </c>
      <c r="F305" s="47" t="s">
        <v>30</v>
      </c>
      <c r="G305" s="75">
        <v>21</v>
      </c>
      <c r="H305" s="51" t="s">
        <v>20</v>
      </c>
      <c r="I305" s="47" t="s">
        <v>13</v>
      </c>
      <c r="J305" s="51"/>
      <c r="K305" s="82">
        <v>10</v>
      </c>
      <c r="L305" s="47" t="s">
        <v>16</v>
      </c>
      <c r="M305" s="51" t="s">
        <v>20</v>
      </c>
    </row>
    <row r="306" spans="1:13" x14ac:dyDescent="0.2">
      <c r="A306" s="72" t="s">
        <v>234</v>
      </c>
      <c r="B306" s="47" t="s">
        <v>235</v>
      </c>
      <c r="C306" s="48">
        <v>22529</v>
      </c>
      <c r="D306" s="47" t="s">
        <v>239</v>
      </c>
      <c r="E306" s="50">
        <v>1</v>
      </c>
      <c r="F306" s="47" t="s">
        <v>30</v>
      </c>
      <c r="G306" s="75">
        <v>21</v>
      </c>
      <c r="H306" s="51" t="s">
        <v>20</v>
      </c>
      <c r="I306" s="47" t="s">
        <v>13</v>
      </c>
      <c r="J306" s="51"/>
      <c r="K306" s="82">
        <v>17</v>
      </c>
      <c r="L306" s="47" t="s">
        <v>16</v>
      </c>
      <c r="M306" s="51" t="s">
        <v>20</v>
      </c>
    </row>
    <row r="307" spans="1:13" x14ac:dyDescent="0.2">
      <c r="A307" s="72" t="s">
        <v>234</v>
      </c>
      <c r="B307" s="47" t="s">
        <v>235</v>
      </c>
      <c r="C307" s="48">
        <v>22529</v>
      </c>
      <c r="D307" s="47" t="s">
        <v>242</v>
      </c>
      <c r="E307" s="50">
        <v>1</v>
      </c>
      <c r="F307" s="47" t="s">
        <v>47</v>
      </c>
      <c r="G307" s="75">
        <v>21.15</v>
      </c>
      <c r="H307" s="51" t="s">
        <v>20</v>
      </c>
      <c r="I307" s="47" t="s">
        <v>13</v>
      </c>
      <c r="J307" s="51"/>
      <c r="K307" s="82">
        <v>35</v>
      </c>
      <c r="L307" s="47" t="s">
        <v>23</v>
      </c>
      <c r="M307" s="51" t="s">
        <v>20</v>
      </c>
    </row>
    <row r="308" spans="1:13" x14ac:dyDescent="0.2">
      <c r="A308" s="72" t="s">
        <v>234</v>
      </c>
      <c r="B308" s="47" t="s">
        <v>235</v>
      </c>
      <c r="C308" s="48">
        <v>22529</v>
      </c>
      <c r="D308" s="47" t="s">
        <v>14</v>
      </c>
      <c r="E308" s="50">
        <v>1</v>
      </c>
      <c r="F308" s="47" t="s">
        <v>14</v>
      </c>
      <c r="G308" s="75">
        <f>(I308/52)/K308</f>
        <v>39.86648351648352</v>
      </c>
      <c r="H308" s="51" t="s">
        <v>17</v>
      </c>
      <c r="I308" s="76">
        <v>72557</v>
      </c>
      <c r="J308" s="74" t="s">
        <v>20</v>
      </c>
      <c r="K308" s="82">
        <v>35</v>
      </c>
      <c r="L308" s="47" t="s">
        <v>16</v>
      </c>
      <c r="M308" s="51" t="s">
        <v>17</v>
      </c>
    </row>
    <row r="309" spans="1:13" x14ac:dyDescent="0.2">
      <c r="A309" s="72" t="s">
        <v>234</v>
      </c>
      <c r="B309" s="47" t="s">
        <v>235</v>
      </c>
      <c r="C309" s="48">
        <v>22529</v>
      </c>
      <c r="D309" s="47" t="s">
        <v>243</v>
      </c>
      <c r="E309" s="50">
        <v>1</v>
      </c>
      <c r="F309" s="47" t="s">
        <v>24</v>
      </c>
      <c r="G309" s="75">
        <v>20.14</v>
      </c>
      <c r="H309" s="51" t="s">
        <v>20</v>
      </c>
      <c r="I309" s="47" t="s">
        <v>13</v>
      </c>
      <c r="J309" s="51"/>
      <c r="K309" s="82">
        <v>20</v>
      </c>
      <c r="L309" s="47" t="s">
        <v>26</v>
      </c>
      <c r="M309" s="51" t="s">
        <v>20</v>
      </c>
    </row>
    <row r="310" spans="1:13" x14ac:dyDescent="0.2">
      <c r="A310" s="72" t="s">
        <v>234</v>
      </c>
      <c r="B310" s="47" t="s">
        <v>235</v>
      </c>
      <c r="C310" s="48">
        <v>22529</v>
      </c>
      <c r="D310" s="47" t="s">
        <v>237</v>
      </c>
      <c r="E310" s="50">
        <v>1</v>
      </c>
      <c r="F310" s="47" t="s">
        <v>45</v>
      </c>
      <c r="G310" s="75">
        <v>31.44</v>
      </c>
      <c r="H310" s="51" t="s">
        <v>20</v>
      </c>
      <c r="I310" s="47" t="s">
        <v>13</v>
      </c>
      <c r="J310" s="51"/>
      <c r="K310" s="82">
        <v>35</v>
      </c>
      <c r="L310" s="47" t="s">
        <v>16</v>
      </c>
      <c r="M310" s="51" t="s">
        <v>20</v>
      </c>
    </row>
    <row r="311" spans="1:13" x14ac:dyDescent="0.2">
      <c r="A311" s="72" t="s">
        <v>234</v>
      </c>
      <c r="B311" s="47" t="s">
        <v>235</v>
      </c>
      <c r="C311" s="48">
        <v>22529</v>
      </c>
      <c r="D311" s="47" t="s">
        <v>76</v>
      </c>
      <c r="E311" s="50">
        <v>1</v>
      </c>
      <c r="F311" s="47" t="s">
        <v>76</v>
      </c>
      <c r="G311" s="75">
        <v>12.25</v>
      </c>
      <c r="H311" s="51" t="s">
        <v>20</v>
      </c>
      <c r="I311" s="47" t="s">
        <v>13</v>
      </c>
      <c r="J311" s="51"/>
      <c r="K311" s="82">
        <v>9</v>
      </c>
      <c r="L311" s="47" t="s">
        <v>26</v>
      </c>
      <c r="M311" s="51" t="s">
        <v>20</v>
      </c>
    </row>
    <row r="312" spans="1:13" x14ac:dyDescent="0.2">
      <c r="A312" s="72" t="s">
        <v>234</v>
      </c>
      <c r="B312" s="47" t="s">
        <v>235</v>
      </c>
      <c r="C312" s="48">
        <v>22529</v>
      </c>
      <c r="D312" s="47" t="s">
        <v>76</v>
      </c>
      <c r="E312" s="50">
        <v>2</v>
      </c>
      <c r="F312" s="47" t="s">
        <v>76</v>
      </c>
      <c r="G312" s="75">
        <v>12.25</v>
      </c>
      <c r="H312" s="51" t="s">
        <v>20</v>
      </c>
      <c r="I312" s="47" t="s">
        <v>13</v>
      </c>
      <c r="J312" s="51"/>
      <c r="K312" s="82">
        <v>12</v>
      </c>
      <c r="L312" s="47" t="s">
        <v>26</v>
      </c>
      <c r="M312" s="51" t="s">
        <v>20</v>
      </c>
    </row>
    <row r="313" spans="1:13" ht="13.5" thickBot="1" x14ac:dyDescent="0.25">
      <c r="A313" s="83" t="s">
        <v>234</v>
      </c>
      <c r="B313" s="84" t="s">
        <v>235</v>
      </c>
      <c r="C313" s="85">
        <v>22529</v>
      </c>
      <c r="D313" s="84" t="s">
        <v>238</v>
      </c>
      <c r="E313" s="86">
        <v>1</v>
      </c>
      <c r="F313" s="84" t="s">
        <v>51</v>
      </c>
      <c r="G313" s="92">
        <v>29.01</v>
      </c>
      <c r="H313" s="88" t="s">
        <v>20</v>
      </c>
      <c r="I313" s="84" t="s">
        <v>13</v>
      </c>
      <c r="J313" s="88"/>
      <c r="K313" s="90">
        <v>35</v>
      </c>
      <c r="L313" s="84" t="s">
        <v>16</v>
      </c>
      <c r="M313" s="88" t="s">
        <v>20</v>
      </c>
    </row>
    <row r="314" spans="1:13" ht="13.5" thickTop="1" x14ac:dyDescent="0.2">
      <c r="A314" s="72" t="s">
        <v>59</v>
      </c>
      <c r="B314" s="47" t="s">
        <v>60</v>
      </c>
      <c r="C314" s="48">
        <v>3616</v>
      </c>
      <c r="D314" s="47" t="s">
        <v>61</v>
      </c>
      <c r="E314" s="50">
        <v>1</v>
      </c>
      <c r="F314" s="47" t="s">
        <v>21</v>
      </c>
      <c r="G314" s="75">
        <v>20.07</v>
      </c>
      <c r="H314" s="51" t="s">
        <v>20</v>
      </c>
      <c r="I314" s="47" t="s">
        <v>13</v>
      </c>
      <c r="J314" s="51"/>
      <c r="K314" s="82">
        <v>20.5</v>
      </c>
      <c r="L314" s="47" t="s">
        <v>23</v>
      </c>
      <c r="M314" s="51" t="s">
        <v>20</v>
      </c>
    </row>
    <row r="315" spans="1:13" x14ac:dyDescent="0.2">
      <c r="A315" s="72" t="s">
        <v>59</v>
      </c>
      <c r="B315" s="47" t="s">
        <v>60</v>
      </c>
      <c r="C315" s="48">
        <v>3616</v>
      </c>
      <c r="D315" s="47" t="s">
        <v>62</v>
      </c>
      <c r="E315" s="50">
        <v>1</v>
      </c>
      <c r="F315" s="47" t="s">
        <v>21</v>
      </c>
      <c r="G315" s="75">
        <v>18</v>
      </c>
      <c r="H315" s="51" t="s">
        <v>20</v>
      </c>
      <c r="I315" s="47" t="s">
        <v>13</v>
      </c>
      <c r="J315" s="51"/>
      <c r="K315" s="82">
        <v>27.5</v>
      </c>
      <c r="L315" s="47" t="s">
        <v>23</v>
      </c>
      <c r="M315" s="51" t="s">
        <v>20</v>
      </c>
    </row>
    <row r="316" spans="1:13" x14ac:dyDescent="0.2">
      <c r="A316" s="72" t="s">
        <v>59</v>
      </c>
      <c r="B316" s="47" t="s">
        <v>60</v>
      </c>
      <c r="C316" s="48">
        <v>3616</v>
      </c>
      <c r="D316" s="47" t="s">
        <v>14</v>
      </c>
      <c r="E316" s="50">
        <v>1</v>
      </c>
      <c r="F316" s="47" t="s">
        <v>14</v>
      </c>
      <c r="G316" s="75">
        <v>31.13</v>
      </c>
      <c r="H316" s="51" t="s">
        <v>20</v>
      </c>
      <c r="I316" s="196">
        <f>(G316*K316)*52</f>
        <v>56656.6</v>
      </c>
      <c r="J316" s="51" t="s">
        <v>17</v>
      </c>
      <c r="K316" s="82">
        <v>35</v>
      </c>
      <c r="L316" s="47" t="s">
        <v>16</v>
      </c>
      <c r="M316" s="51" t="s">
        <v>17</v>
      </c>
    </row>
    <row r="317" spans="1:13" ht="13.5" thickBot="1" x14ac:dyDescent="0.25">
      <c r="A317" s="83" t="s">
        <v>59</v>
      </c>
      <c r="B317" s="84" t="s">
        <v>60</v>
      </c>
      <c r="C317" s="85">
        <v>3616</v>
      </c>
      <c r="D317" s="84" t="s">
        <v>19</v>
      </c>
      <c r="E317" s="86">
        <v>1</v>
      </c>
      <c r="F317" s="84" t="s">
        <v>18</v>
      </c>
      <c r="G317" s="92">
        <v>24.75</v>
      </c>
      <c r="H317" s="88" t="s">
        <v>20</v>
      </c>
      <c r="I317" s="84" t="s">
        <v>13</v>
      </c>
      <c r="J317" s="88"/>
      <c r="K317" s="90">
        <v>35</v>
      </c>
      <c r="L317" s="84" t="s">
        <v>16</v>
      </c>
      <c r="M317" s="88" t="s">
        <v>20</v>
      </c>
    </row>
    <row r="318" spans="1:13" ht="13.5" thickTop="1" x14ac:dyDescent="0.2">
      <c r="A318" s="72" t="s">
        <v>272</v>
      </c>
      <c r="B318" s="47" t="s">
        <v>273</v>
      </c>
      <c r="C318" s="48">
        <v>17075</v>
      </c>
      <c r="D318" s="47" t="s">
        <v>158</v>
      </c>
      <c r="E318" s="50">
        <v>1</v>
      </c>
      <c r="F318" s="47" t="s">
        <v>38</v>
      </c>
      <c r="G318" s="75">
        <v>26.53</v>
      </c>
      <c r="H318" s="51" t="s">
        <v>20</v>
      </c>
      <c r="I318" s="47" t="s">
        <v>13</v>
      </c>
      <c r="J318" s="51"/>
      <c r="K318" s="82">
        <v>25</v>
      </c>
      <c r="L318" s="47" t="s">
        <v>16</v>
      </c>
      <c r="M318" s="51" t="s">
        <v>17</v>
      </c>
    </row>
    <row r="319" spans="1:13" x14ac:dyDescent="0.2">
      <c r="A319" s="72" t="s">
        <v>272</v>
      </c>
      <c r="B319" s="47" t="s">
        <v>273</v>
      </c>
      <c r="C319" s="48">
        <v>17075</v>
      </c>
      <c r="D319" s="47" t="s">
        <v>108</v>
      </c>
      <c r="E319" s="50">
        <v>1</v>
      </c>
      <c r="F319" s="47" t="s">
        <v>21</v>
      </c>
      <c r="G319" s="75">
        <v>23</v>
      </c>
      <c r="H319" s="51" t="s">
        <v>20</v>
      </c>
      <c r="I319" s="47" t="s">
        <v>13</v>
      </c>
      <c r="J319" s="51"/>
      <c r="K319" s="82">
        <v>35</v>
      </c>
      <c r="L319" s="47" t="s">
        <v>23</v>
      </c>
      <c r="M319" s="51" t="s">
        <v>17</v>
      </c>
    </row>
    <row r="320" spans="1:13" x14ac:dyDescent="0.2">
      <c r="A320" s="72" t="s">
        <v>272</v>
      </c>
      <c r="B320" s="47" t="s">
        <v>273</v>
      </c>
      <c r="C320" s="48">
        <v>17075</v>
      </c>
      <c r="D320" s="47" t="s">
        <v>275</v>
      </c>
      <c r="E320" s="50">
        <v>4</v>
      </c>
      <c r="F320" s="47" t="s">
        <v>21</v>
      </c>
      <c r="G320" s="75">
        <v>15.92</v>
      </c>
      <c r="H320" s="51" t="s">
        <v>20</v>
      </c>
      <c r="I320" s="47" t="s">
        <v>13</v>
      </c>
      <c r="J320" s="51"/>
      <c r="K320" s="82">
        <v>25</v>
      </c>
      <c r="L320" s="47" t="s">
        <v>23</v>
      </c>
      <c r="M320" s="51" t="s">
        <v>20</v>
      </c>
    </row>
    <row r="321" spans="1:13" x14ac:dyDescent="0.2">
      <c r="A321" s="72" t="s">
        <v>272</v>
      </c>
      <c r="B321" s="47" t="s">
        <v>273</v>
      </c>
      <c r="C321" s="48">
        <v>17075</v>
      </c>
      <c r="D321" s="47" t="s">
        <v>275</v>
      </c>
      <c r="E321" s="50">
        <v>1</v>
      </c>
      <c r="F321" s="47" t="s">
        <v>21</v>
      </c>
      <c r="G321" s="75">
        <v>15.06</v>
      </c>
      <c r="H321" s="51" t="s">
        <v>20</v>
      </c>
      <c r="I321" s="47" t="s">
        <v>13</v>
      </c>
      <c r="J321" s="51"/>
      <c r="K321" s="82">
        <v>15</v>
      </c>
      <c r="L321" s="47" t="s">
        <v>23</v>
      </c>
      <c r="M321" s="51" t="s">
        <v>20</v>
      </c>
    </row>
    <row r="322" spans="1:13" x14ac:dyDescent="0.2">
      <c r="A322" s="72" t="s">
        <v>272</v>
      </c>
      <c r="B322" s="47" t="s">
        <v>273</v>
      </c>
      <c r="C322" s="48">
        <v>17075</v>
      </c>
      <c r="D322" s="47" t="s">
        <v>275</v>
      </c>
      <c r="E322" s="50">
        <v>2</v>
      </c>
      <c r="F322" s="47" t="s">
        <v>21</v>
      </c>
      <c r="G322" s="75">
        <v>14.86</v>
      </c>
      <c r="H322" s="51" t="s">
        <v>20</v>
      </c>
      <c r="I322" s="47" t="s">
        <v>13</v>
      </c>
      <c r="J322" s="51"/>
      <c r="K322" s="82">
        <v>20</v>
      </c>
      <c r="L322" s="47" t="s">
        <v>23</v>
      </c>
      <c r="M322" s="51" t="s">
        <v>20</v>
      </c>
    </row>
    <row r="323" spans="1:13" x14ac:dyDescent="0.2">
      <c r="A323" s="72" t="s">
        <v>272</v>
      </c>
      <c r="B323" s="47" t="s">
        <v>273</v>
      </c>
      <c r="C323" s="48">
        <v>17075</v>
      </c>
      <c r="D323" s="47" t="s">
        <v>275</v>
      </c>
      <c r="E323" s="50">
        <v>1</v>
      </c>
      <c r="F323" s="47" t="s">
        <v>21</v>
      </c>
      <c r="G323" s="75">
        <v>14.75</v>
      </c>
      <c r="H323" s="51" t="s">
        <v>20</v>
      </c>
      <c r="I323" s="47" t="s">
        <v>13</v>
      </c>
      <c r="J323" s="51"/>
      <c r="K323" s="82">
        <v>20</v>
      </c>
      <c r="L323" s="47" t="s">
        <v>23</v>
      </c>
      <c r="M323" s="51" t="s">
        <v>20</v>
      </c>
    </row>
    <row r="324" spans="1:13" x14ac:dyDescent="0.2">
      <c r="A324" s="72" t="s">
        <v>272</v>
      </c>
      <c r="B324" s="47" t="s">
        <v>273</v>
      </c>
      <c r="C324" s="48">
        <v>17075</v>
      </c>
      <c r="D324" s="47" t="s">
        <v>274</v>
      </c>
      <c r="E324" s="50">
        <v>1</v>
      </c>
      <c r="F324" s="47" t="s">
        <v>30</v>
      </c>
      <c r="G324" s="75">
        <v>15.92</v>
      </c>
      <c r="H324" s="51" t="s">
        <v>20</v>
      </c>
      <c r="I324" s="47" t="s">
        <v>13</v>
      </c>
      <c r="J324" s="51"/>
      <c r="K324" s="82">
        <v>35</v>
      </c>
      <c r="L324" s="47" t="s">
        <v>23</v>
      </c>
      <c r="M324" s="51" t="s">
        <v>20</v>
      </c>
    </row>
    <row r="325" spans="1:13" x14ac:dyDescent="0.2">
      <c r="A325" s="72" t="s">
        <v>272</v>
      </c>
      <c r="B325" s="47" t="s">
        <v>273</v>
      </c>
      <c r="C325" s="48">
        <v>17075</v>
      </c>
      <c r="D325" s="47" t="s">
        <v>71</v>
      </c>
      <c r="E325" s="50">
        <v>1</v>
      </c>
      <c r="F325" s="47" t="s">
        <v>47</v>
      </c>
      <c r="G325" s="75">
        <v>25.85</v>
      </c>
      <c r="H325" s="51" t="s">
        <v>20</v>
      </c>
      <c r="I325" s="47" t="s">
        <v>13</v>
      </c>
      <c r="J325" s="51"/>
      <c r="K325" s="82">
        <v>35</v>
      </c>
      <c r="L325" s="47" t="s">
        <v>23</v>
      </c>
      <c r="M325" s="51" t="s">
        <v>17</v>
      </c>
    </row>
    <row r="326" spans="1:13" x14ac:dyDescent="0.2">
      <c r="A326" s="72" t="s">
        <v>272</v>
      </c>
      <c r="B326" s="47" t="s">
        <v>273</v>
      </c>
      <c r="C326" s="48">
        <v>17075</v>
      </c>
      <c r="D326" s="47" t="s">
        <v>15</v>
      </c>
      <c r="E326" s="50">
        <v>1</v>
      </c>
      <c r="F326" s="47" t="s">
        <v>14</v>
      </c>
      <c r="G326" s="75">
        <v>49.42</v>
      </c>
      <c r="H326" s="51" t="s">
        <v>20</v>
      </c>
      <c r="I326" s="196">
        <f>(G326*K326)*52</f>
        <v>89944.400000000009</v>
      </c>
      <c r="J326" s="51" t="s">
        <v>17</v>
      </c>
      <c r="K326" s="82">
        <v>35</v>
      </c>
      <c r="L326" s="47" t="s">
        <v>16</v>
      </c>
      <c r="M326" s="51" t="s">
        <v>17</v>
      </c>
    </row>
    <row r="327" spans="1:13" x14ac:dyDescent="0.2">
      <c r="A327" s="72" t="s">
        <v>272</v>
      </c>
      <c r="B327" s="47" t="s">
        <v>273</v>
      </c>
      <c r="C327" s="48">
        <v>17075</v>
      </c>
      <c r="D327" s="47" t="s">
        <v>276</v>
      </c>
      <c r="E327" s="50">
        <v>2</v>
      </c>
      <c r="F327" s="47" t="s">
        <v>76</v>
      </c>
      <c r="G327" s="75">
        <v>11.88</v>
      </c>
      <c r="H327" s="51" t="s">
        <v>20</v>
      </c>
      <c r="I327" s="47" t="s">
        <v>13</v>
      </c>
      <c r="J327" s="51"/>
      <c r="K327" s="82">
        <v>10</v>
      </c>
      <c r="L327" s="47" t="s">
        <v>23</v>
      </c>
      <c r="M327" s="51" t="s">
        <v>20</v>
      </c>
    </row>
    <row r="328" spans="1:13" ht="13.5" thickBot="1" x14ac:dyDescent="0.25">
      <c r="A328" s="83" t="s">
        <v>272</v>
      </c>
      <c r="B328" s="84" t="s">
        <v>273</v>
      </c>
      <c r="C328" s="85">
        <v>17075</v>
      </c>
      <c r="D328" s="84" t="s">
        <v>69</v>
      </c>
      <c r="E328" s="86">
        <v>1</v>
      </c>
      <c r="F328" s="84" t="s">
        <v>18</v>
      </c>
      <c r="G328" s="92">
        <v>28.57</v>
      </c>
      <c r="H328" s="88" t="s">
        <v>20</v>
      </c>
      <c r="I328" s="84" t="s">
        <v>13</v>
      </c>
      <c r="J328" s="88"/>
      <c r="K328" s="90">
        <v>35</v>
      </c>
      <c r="L328" s="84" t="s">
        <v>16</v>
      </c>
      <c r="M328" s="88" t="s">
        <v>17</v>
      </c>
    </row>
    <row r="329" spans="1:13" ht="13.5" thickTop="1" x14ac:dyDescent="0.2">
      <c r="A329" s="72" t="s">
        <v>496</v>
      </c>
      <c r="B329" s="47" t="s">
        <v>256</v>
      </c>
      <c r="C329" s="48">
        <v>14532</v>
      </c>
      <c r="D329" s="47" t="s">
        <v>199</v>
      </c>
      <c r="E329" s="50">
        <v>1</v>
      </c>
      <c r="F329" s="47" t="s">
        <v>38</v>
      </c>
      <c r="G329" s="75">
        <v>30.25</v>
      </c>
      <c r="H329" s="51" t="s">
        <v>20</v>
      </c>
      <c r="I329" s="47" t="s">
        <v>13</v>
      </c>
      <c r="J329" s="51"/>
      <c r="K329" s="82">
        <v>40</v>
      </c>
      <c r="L329" s="47" t="s">
        <v>16</v>
      </c>
      <c r="M329" s="51" t="s">
        <v>20</v>
      </c>
    </row>
    <row r="330" spans="1:13" x14ac:dyDescent="0.2">
      <c r="A330" s="72" t="s">
        <v>496</v>
      </c>
      <c r="B330" s="47" t="s">
        <v>256</v>
      </c>
      <c r="C330" s="48">
        <v>14532</v>
      </c>
      <c r="D330" s="47" t="s">
        <v>188</v>
      </c>
      <c r="E330" s="50">
        <v>1</v>
      </c>
      <c r="F330" s="47" t="s">
        <v>21</v>
      </c>
      <c r="G330" s="75">
        <v>14.37</v>
      </c>
      <c r="H330" s="51" t="s">
        <v>20</v>
      </c>
      <c r="I330" s="47" t="s">
        <v>13</v>
      </c>
      <c r="J330" s="51"/>
      <c r="K330" s="82">
        <v>4</v>
      </c>
      <c r="L330" s="47" t="s">
        <v>23</v>
      </c>
      <c r="M330" s="51" t="s">
        <v>20</v>
      </c>
    </row>
    <row r="331" spans="1:13" x14ac:dyDescent="0.2">
      <c r="A331" s="72" t="s">
        <v>496</v>
      </c>
      <c r="B331" s="47" t="s">
        <v>256</v>
      </c>
      <c r="C331" s="48">
        <v>14532</v>
      </c>
      <c r="D331" s="47" t="s">
        <v>188</v>
      </c>
      <c r="E331" s="50">
        <v>1</v>
      </c>
      <c r="F331" s="47" t="s">
        <v>21</v>
      </c>
      <c r="G331" s="75">
        <v>15</v>
      </c>
      <c r="H331" s="51" t="s">
        <v>20</v>
      </c>
      <c r="I331" s="47" t="s">
        <v>13</v>
      </c>
      <c r="J331" s="51"/>
      <c r="K331" s="82">
        <v>12</v>
      </c>
      <c r="L331" s="47" t="s">
        <v>23</v>
      </c>
      <c r="M331" s="51" t="s">
        <v>20</v>
      </c>
    </row>
    <row r="332" spans="1:13" x14ac:dyDescent="0.2">
      <c r="A332" s="72" t="s">
        <v>496</v>
      </c>
      <c r="B332" s="47" t="s">
        <v>256</v>
      </c>
      <c r="C332" s="48">
        <v>14532</v>
      </c>
      <c r="D332" s="47" t="s">
        <v>188</v>
      </c>
      <c r="E332" s="50">
        <v>1</v>
      </c>
      <c r="F332" s="47" t="s">
        <v>21</v>
      </c>
      <c r="G332" s="75">
        <v>17.670000000000002</v>
      </c>
      <c r="H332" s="51" t="s">
        <v>20</v>
      </c>
      <c r="I332" s="47" t="s">
        <v>13</v>
      </c>
      <c r="J332" s="51"/>
      <c r="K332" s="82">
        <v>18</v>
      </c>
      <c r="L332" s="47" t="s">
        <v>23</v>
      </c>
      <c r="M332" s="51" t="s">
        <v>20</v>
      </c>
    </row>
    <row r="333" spans="1:13" x14ac:dyDescent="0.2">
      <c r="A333" s="72" t="s">
        <v>496</v>
      </c>
      <c r="B333" s="47" t="s">
        <v>256</v>
      </c>
      <c r="C333" s="48">
        <v>14532</v>
      </c>
      <c r="D333" s="47" t="s">
        <v>188</v>
      </c>
      <c r="E333" s="50">
        <v>1</v>
      </c>
      <c r="F333" s="47" t="s">
        <v>21</v>
      </c>
      <c r="G333" s="75">
        <v>13.5</v>
      </c>
      <c r="H333" s="51" t="s">
        <v>20</v>
      </c>
      <c r="I333" s="47" t="s">
        <v>13</v>
      </c>
      <c r="J333" s="51"/>
      <c r="K333" s="82">
        <v>8</v>
      </c>
      <c r="L333" s="47" t="s">
        <v>23</v>
      </c>
      <c r="M333" s="51" t="s">
        <v>20</v>
      </c>
    </row>
    <row r="334" spans="1:13" x14ac:dyDescent="0.2">
      <c r="A334" s="72" t="s">
        <v>496</v>
      </c>
      <c r="B334" s="47" t="s">
        <v>256</v>
      </c>
      <c r="C334" s="48">
        <v>14532</v>
      </c>
      <c r="D334" s="47" t="s">
        <v>188</v>
      </c>
      <c r="E334" s="50">
        <v>1</v>
      </c>
      <c r="F334" s="47" t="s">
        <v>21</v>
      </c>
      <c r="G334" s="75">
        <v>13.75</v>
      </c>
      <c r="H334" s="51" t="s">
        <v>20</v>
      </c>
      <c r="I334" s="47" t="s">
        <v>13</v>
      </c>
      <c r="J334" s="51"/>
      <c r="K334" s="82">
        <v>14</v>
      </c>
      <c r="L334" s="47" t="s">
        <v>23</v>
      </c>
      <c r="M334" s="51" t="s">
        <v>20</v>
      </c>
    </row>
    <row r="335" spans="1:13" x14ac:dyDescent="0.2">
      <c r="A335" s="72" t="s">
        <v>496</v>
      </c>
      <c r="B335" s="47" t="s">
        <v>256</v>
      </c>
      <c r="C335" s="48">
        <v>14532</v>
      </c>
      <c r="D335" s="47" t="s">
        <v>188</v>
      </c>
      <c r="E335" s="50">
        <v>1</v>
      </c>
      <c r="F335" s="47" t="s">
        <v>21</v>
      </c>
      <c r="G335" s="75">
        <v>14</v>
      </c>
      <c r="H335" s="51" t="s">
        <v>20</v>
      </c>
      <c r="I335" s="47" t="s">
        <v>13</v>
      </c>
      <c r="J335" s="51"/>
      <c r="K335" s="82">
        <v>12</v>
      </c>
      <c r="L335" s="47" t="s">
        <v>23</v>
      </c>
      <c r="M335" s="51" t="s">
        <v>20</v>
      </c>
    </row>
    <row r="336" spans="1:13" x14ac:dyDescent="0.2">
      <c r="A336" s="72" t="s">
        <v>496</v>
      </c>
      <c r="B336" s="47" t="s">
        <v>256</v>
      </c>
      <c r="C336" s="48">
        <v>14532</v>
      </c>
      <c r="D336" s="47" t="s">
        <v>108</v>
      </c>
      <c r="E336" s="50">
        <v>1</v>
      </c>
      <c r="F336" s="47" t="s">
        <v>21</v>
      </c>
      <c r="G336" s="75">
        <v>20.25</v>
      </c>
      <c r="H336" s="51" t="s">
        <v>20</v>
      </c>
      <c r="I336" s="47" t="s">
        <v>13</v>
      </c>
      <c r="J336" s="51"/>
      <c r="K336" s="82">
        <v>40</v>
      </c>
      <c r="L336" s="47" t="s">
        <v>37</v>
      </c>
      <c r="M336" s="51" t="s">
        <v>17</v>
      </c>
    </row>
    <row r="337" spans="1:13" x14ac:dyDescent="0.2">
      <c r="A337" s="72" t="s">
        <v>496</v>
      </c>
      <c r="B337" s="47" t="s">
        <v>256</v>
      </c>
      <c r="C337" s="48">
        <v>14532</v>
      </c>
      <c r="D337" s="47" t="s">
        <v>188</v>
      </c>
      <c r="E337" s="50">
        <v>1</v>
      </c>
      <c r="F337" s="47" t="s">
        <v>21</v>
      </c>
      <c r="G337" s="75">
        <v>14.37</v>
      </c>
      <c r="H337" s="51" t="s">
        <v>20</v>
      </c>
      <c r="I337" s="47" t="s">
        <v>13</v>
      </c>
      <c r="J337" s="51"/>
      <c r="K337" s="82">
        <v>24</v>
      </c>
      <c r="L337" s="47" t="s">
        <v>23</v>
      </c>
      <c r="M337" s="51" t="s">
        <v>20</v>
      </c>
    </row>
    <row r="338" spans="1:13" x14ac:dyDescent="0.2">
      <c r="A338" s="72" t="s">
        <v>496</v>
      </c>
      <c r="B338" s="47" t="s">
        <v>256</v>
      </c>
      <c r="C338" s="48">
        <v>14532</v>
      </c>
      <c r="D338" s="47" t="s">
        <v>188</v>
      </c>
      <c r="E338" s="51">
        <v>2</v>
      </c>
      <c r="F338" s="47" t="s">
        <v>21</v>
      </c>
      <c r="G338" s="75">
        <v>14.37</v>
      </c>
      <c r="H338" s="51" t="s">
        <v>20</v>
      </c>
      <c r="I338" s="47" t="s">
        <v>13</v>
      </c>
      <c r="J338" s="51"/>
      <c r="K338" s="82">
        <v>2.5</v>
      </c>
      <c r="L338" s="47" t="s">
        <v>23</v>
      </c>
      <c r="M338" s="51" t="s">
        <v>20</v>
      </c>
    </row>
    <row r="339" spans="1:13" x14ac:dyDescent="0.2">
      <c r="A339" s="72" t="s">
        <v>496</v>
      </c>
      <c r="B339" s="47" t="s">
        <v>256</v>
      </c>
      <c r="C339" s="48">
        <v>14532</v>
      </c>
      <c r="D339" s="47" t="s">
        <v>188</v>
      </c>
      <c r="E339" s="51">
        <v>1</v>
      </c>
      <c r="F339" s="47" t="s">
        <v>21</v>
      </c>
      <c r="G339" s="75">
        <v>14.37</v>
      </c>
      <c r="H339" s="51" t="s">
        <v>20</v>
      </c>
      <c r="I339" s="47" t="s">
        <v>13</v>
      </c>
      <c r="J339" s="51"/>
      <c r="K339" s="82">
        <v>18</v>
      </c>
      <c r="L339" s="47" t="s">
        <v>23</v>
      </c>
      <c r="M339" s="51" t="s">
        <v>20</v>
      </c>
    </row>
    <row r="340" spans="1:13" x14ac:dyDescent="0.2">
      <c r="A340" s="72" t="s">
        <v>496</v>
      </c>
      <c r="B340" s="47" t="s">
        <v>256</v>
      </c>
      <c r="C340" s="48">
        <v>14532</v>
      </c>
      <c r="D340" s="47" t="s">
        <v>188</v>
      </c>
      <c r="E340" s="51">
        <v>1</v>
      </c>
      <c r="F340" s="47" t="s">
        <v>21</v>
      </c>
      <c r="G340" s="75">
        <v>14.37</v>
      </c>
      <c r="H340" s="51" t="s">
        <v>20</v>
      </c>
      <c r="I340" s="47" t="s">
        <v>13</v>
      </c>
      <c r="J340" s="51"/>
      <c r="K340" s="82">
        <v>6</v>
      </c>
      <c r="L340" s="47" t="s">
        <v>23</v>
      </c>
      <c r="M340" s="51" t="s">
        <v>20</v>
      </c>
    </row>
    <row r="341" spans="1:13" x14ac:dyDescent="0.2">
      <c r="A341" s="72" t="s">
        <v>496</v>
      </c>
      <c r="B341" s="47" t="s">
        <v>256</v>
      </c>
      <c r="C341" s="48">
        <v>14532</v>
      </c>
      <c r="D341" s="47" t="s">
        <v>196</v>
      </c>
      <c r="E341" s="50">
        <v>1</v>
      </c>
      <c r="F341" s="47" t="s">
        <v>30</v>
      </c>
      <c r="G341" s="75">
        <v>24.29</v>
      </c>
      <c r="H341" s="51" t="s">
        <v>20</v>
      </c>
      <c r="I341" s="47" t="s">
        <v>13</v>
      </c>
      <c r="J341" s="51"/>
      <c r="K341" s="82">
        <v>35</v>
      </c>
      <c r="L341" s="47" t="s">
        <v>23</v>
      </c>
      <c r="M341" s="51" t="s">
        <v>17</v>
      </c>
    </row>
    <row r="342" spans="1:13" x14ac:dyDescent="0.2">
      <c r="A342" s="72" t="s">
        <v>496</v>
      </c>
      <c r="B342" s="47" t="s">
        <v>256</v>
      </c>
      <c r="C342" s="48">
        <v>14532</v>
      </c>
      <c r="D342" s="47" t="s">
        <v>15</v>
      </c>
      <c r="E342" s="50">
        <v>1</v>
      </c>
      <c r="F342" s="47" t="s">
        <v>14</v>
      </c>
      <c r="G342" s="75">
        <v>45</v>
      </c>
      <c r="H342" s="51" t="s">
        <v>20</v>
      </c>
      <c r="I342" s="196">
        <f>(G342*K342)*52</f>
        <v>93600</v>
      </c>
      <c r="J342" s="51" t="s">
        <v>17</v>
      </c>
      <c r="K342" s="82">
        <v>40</v>
      </c>
      <c r="L342" s="47" t="s">
        <v>16</v>
      </c>
      <c r="M342" s="51" t="s">
        <v>17</v>
      </c>
    </row>
    <row r="343" spans="1:13" x14ac:dyDescent="0.2">
      <c r="A343" s="72" t="s">
        <v>496</v>
      </c>
      <c r="B343" s="47" t="s">
        <v>256</v>
      </c>
      <c r="C343" s="48">
        <v>14532</v>
      </c>
      <c r="D343" s="47" t="s">
        <v>257</v>
      </c>
      <c r="E343" s="50">
        <v>1</v>
      </c>
      <c r="F343" s="47" t="s">
        <v>45</v>
      </c>
      <c r="G343" s="75">
        <v>26.7</v>
      </c>
      <c r="H343" s="51" t="s">
        <v>20</v>
      </c>
      <c r="I343" s="47" t="s">
        <v>13</v>
      </c>
      <c r="J343" s="51"/>
      <c r="K343" s="82">
        <v>40</v>
      </c>
      <c r="L343" s="47" t="s">
        <v>16</v>
      </c>
      <c r="M343" s="51" t="s">
        <v>17</v>
      </c>
    </row>
    <row r="344" spans="1:13" x14ac:dyDescent="0.2">
      <c r="A344" s="72" t="s">
        <v>496</v>
      </c>
      <c r="B344" s="47" t="s">
        <v>256</v>
      </c>
      <c r="C344" s="48">
        <v>14532</v>
      </c>
      <c r="D344" s="47" t="s">
        <v>129</v>
      </c>
      <c r="E344" s="50">
        <v>1</v>
      </c>
      <c r="F344" s="47" t="s">
        <v>76</v>
      </c>
      <c r="G344" s="75">
        <v>13.75</v>
      </c>
      <c r="H344" s="51" t="s">
        <v>20</v>
      </c>
      <c r="I344" s="47" t="s">
        <v>13</v>
      </c>
      <c r="J344" s="51"/>
      <c r="K344" s="82">
        <v>20</v>
      </c>
      <c r="L344" s="47" t="s">
        <v>23</v>
      </c>
      <c r="M344" s="51" t="s">
        <v>20</v>
      </c>
    </row>
    <row r="345" spans="1:13" ht="13.5" thickBot="1" x14ac:dyDescent="0.25">
      <c r="A345" s="83" t="s">
        <v>496</v>
      </c>
      <c r="B345" s="84" t="s">
        <v>256</v>
      </c>
      <c r="C345" s="85">
        <v>14532</v>
      </c>
      <c r="D345" s="84" t="s">
        <v>19</v>
      </c>
      <c r="E345" s="86">
        <v>1</v>
      </c>
      <c r="F345" s="84" t="s">
        <v>18</v>
      </c>
      <c r="G345" s="92">
        <v>23.75</v>
      </c>
      <c r="H345" s="88" t="s">
        <v>20</v>
      </c>
      <c r="I345" s="84" t="s">
        <v>13</v>
      </c>
      <c r="J345" s="88"/>
      <c r="K345" s="90">
        <v>40</v>
      </c>
      <c r="L345" s="84" t="s">
        <v>16</v>
      </c>
      <c r="M345" s="88" t="s">
        <v>17</v>
      </c>
    </row>
    <row r="346" spans="1:13" ht="13.5" thickTop="1" x14ac:dyDescent="0.2">
      <c r="A346" s="72" t="s">
        <v>210</v>
      </c>
      <c r="B346" s="47" t="s">
        <v>211</v>
      </c>
      <c r="C346" s="48">
        <v>1410</v>
      </c>
      <c r="D346" s="47" t="s">
        <v>212</v>
      </c>
      <c r="E346" s="50">
        <v>1</v>
      </c>
      <c r="F346" s="47" t="s">
        <v>21</v>
      </c>
      <c r="G346" s="75">
        <v>22.69</v>
      </c>
      <c r="H346" s="51" t="s">
        <v>20</v>
      </c>
      <c r="I346" s="47" t="s">
        <v>13</v>
      </c>
      <c r="J346" s="51"/>
      <c r="K346" s="82">
        <v>40</v>
      </c>
      <c r="L346" s="47" t="s">
        <v>23</v>
      </c>
      <c r="M346" s="51" t="s">
        <v>20</v>
      </c>
    </row>
    <row r="347" spans="1:13" x14ac:dyDescent="0.2">
      <c r="A347" s="72" t="s">
        <v>210</v>
      </c>
      <c r="B347" s="47" t="s">
        <v>211</v>
      </c>
      <c r="C347" s="48">
        <v>1410</v>
      </c>
      <c r="D347" s="47" t="s">
        <v>213</v>
      </c>
      <c r="E347" s="50">
        <v>1</v>
      </c>
      <c r="F347" s="47" t="s">
        <v>21</v>
      </c>
      <c r="G347" s="75">
        <v>16.059999999999999</v>
      </c>
      <c r="H347" s="51" t="s">
        <v>20</v>
      </c>
      <c r="I347" s="47" t="s">
        <v>13</v>
      </c>
      <c r="J347" s="51"/>
      <c r="K347" s="82">
        <v>20</v>
      </c>
      <c r="L347" s="47" t="s">
        <v>23</v>
      </c>
      <c r="M347" s="51" t="s">
        <v>20</v>
      </c>
    </row>
    <row r="348" spans="1:13" x14ac:dyDescent="0.2">
      <c r="A348" s="72" t="s">
        <v>210</v>
      </c>
      <c r="B348" s="47" t="s">
        <v>211</v>
      </c>
      <c r="C348" s="48">
        <v>1410</v>
      </c>
      <c r="D348" s="47" t="s">
        <v>108</v>
      </c>
      <c r="E348" s="50">
        <v>1</v>
      </c>
      <c r="F348" s="47" t="s">
        <v>21</v>
      </c>
      <c r="G348" s="75">
        <v>22.14</v>
      </c>
      <c r="H348" s="51" t="s">
        <v>20</v>
      </c>
      <c r="I348" s="47" t="s">
        <v>13</v>
      </c>
      <c r="J348" s="51"/>
      <c r="K348" s="82">
        <v>20</v>
      </c>
      <c r="L348" s="47" t="s">
        <v>23</v>
      </c>
      <c r="M348" s="51" t="s">
        <v>17</v>
      </c>
    </row>
    <row r="349" spans="1:13" x14ac:dyDescent="0.2">
      <c r="A349" s="72" t="s">
        <v>210</v>
      </c>
      <c r="B349" s="47" t="s">
        <v>211</v>
      </c>
      <c r="C349" s="48">
        <v>1410</v>
      </c>
      <c r="D349" s="47" t="s">
        <v>214</v>
      </c>
      <c r="E349" s="50">
        <v>1</v>
      </c>
      <c r="F349" s="47" t="s">
        <v>47</v>
      </c>
      <c r="G349" s="75">
        <v>22.58</v>
      </c>
      <c r="H349" s="51" t="s">
        <v>20</v>
      </c>
      <c r="I349" s="47" t="s">
        <v>13</v>
      </c>
      <c r="J349" s="51"/>
      <c r="K349" s="82">
        <v>40</v>
      </c>
      <c r="L349" s="47" t="s">
        <v>23</v>
      </c>
      <c r="M349" s="51" t="s">
        <v>17</v>
      </c>
    </row>
    <row r="350" spans="1:13" x14ac:dyDescent="0.2">
      <c r="A350" s="72" t="s">
        <v>210</v>
      </c>
      <c r="B350" s="47" t="s">
        <v>211</v>
      </c>
      <c r="C350" s="48">
        <v>1410</v>
      </c>
      <c r="D350" s="47" t="s">
        <v>14</v>
      </c>
      <c r="E350" s="50">
        <v>1</v>
      </c>
      <c r="F350" s="47" t="s">
        <v>14</v>
      </c>
      <c r="G350" s="75">
        <f>(I350/52)/K350</f>
        <v>36.960096153846152</v>
      </c>
      <c r="H350" s="51" t="s">
        <v>17</v>
      </c>
      <c r="I350" s="76">
        <v>76877</v>
      </c>
      <c r="J350" s="74" t="s">
        <v>20</v>
      </c>
      <c r="K350" s="82">
        <v>40</v>
      </c>
      <c r="L350" s="47" t="s">
        <v>16</v>
      </c>
      <c r="M350" s="51" t="s">
        <v>17</v>
      </c>
    </row>
    <row r="351" spans="1:13" ht="13.5" thickBot="1" x14ac:dyDescent="0.25">
      <c r="A351" s="83" t="s">
        <v>210</v>
      </c>
      <c r="B351" s="84" t="s">
        <v>211</v>
      </c>
      <c r="C351" s="85">
        <v>1410</v>
      </c>
      <c r="D351" s="84" t="s">
        <v>19</v>
      </c>
      <c r="E351" s="86">
        <v>1</v>
      </c>
      <c r="F351" s="84" t="s">
        <v>18</v>
      </c>
      <c r="G351" s="92">
        <v>21.07</v>
      </c>
      <c r="H351" s="88" t="s">
        <v>20</v>
      </c>
      <c r="I351" s="84" t="s">
        <v>13</v>
      </c>
      <c r="J351" s="88"/>
      <c r="K351" s="90">
        <v>40</v>
      </c>
      <c r="L351" s="84" t="s">
        <v>23</v>
      </c>
      <c r="M351" s="88" t="s">
        <v>20</v>
      </c>
    </row>
    <row r="352" spans="1:13" ht="13.5" thickTop="1" x14ac:dyDescent="0.2">
      <c r="A352" s="72" t="s">
        <v>277</v>
      </c>
      <c r="B352" s="47" t="s">
        <v>278</v>
      </c>
      <c r="C352" s="48">
        <v>25163</v>
      </c>
      <c r="D352" s="47" t="s">
        <v>279</v>
      </c>
      <c r="E352" s="50">
        <v>1</v>
      </c>
      <c r="F352" s="47" t="s">
        <v>32</v>
      </c>
      <c r="G352" s="75">
        <f>(I352/52)/K352</f>
        <v>27.56</v>
      </c>
      <c r="H352" s="51" t="s">
        <v>17</v>
      </c>
      <c r="I352" s="76">
        <v>53742</v>
      </c>
      <c r="J352" s="74"/>
      <c r="K352" s="82">
        <v>37.5</v>
      </c>
      <c r="L352" s="47" t="s">
        <v>23</v>
      </c>
      <c r="M352" s="51" t="s">
        <v>20</v>
      </c>
    </row>
    <row r="353" spans="1:13" x14ac:dyDescent="0.2">
      <c r="A353" s="72" t="s">
        <v>277</v>
      </c>
      <c r="B353" s="47" t="s">
        <v>278</v>
      </c>
      <c r="C353" s="48">
        <v>25163</v>
      </c>
      <c r="D353" s="47" t="s">
        <v>137</v>
      </c>
      <c r="E353" s="50">
        <v>1</v>
      </c>
      <c r="F353" s="47" t="s">
        <v>32</v>
      </c>
      <c r="G353" s="75">
        <f>(I353/52)/K353</f>
        <v>20</v>
      </c>
      <c r="H353" s="51" t="s">
        <v>17</v>
      </c>
      <c r="I353" s="76">
        <v>39000</v>
      </c>
      <c r="J353" s="74"/>
      <c r="K353" s="82">
        <v>37.5</v>
      </c>
      <c r="L353" s="47" t="s">
        <v>23</v>
      </c>
      <c r="M353" s="51" t="s">
        <v>20</v>
      </c>
    </row>
    <row r="354" spans="1:13" x14ac:dyDescent="0.2">
      <c r="A354" s="72" t="s">
        <v>277</v>
      </c>
      <c r="B354" s="47" t="s">
        <v>278</v>
      </c>
      <c r="C354" s="48">
        <v>25163</v>
      </c>
      <c r="D354" s="47" t="s">
        <v>137</v>
      </c>
      <c r="E354" s="50">
        <v>1</v>
      </c>
      <c r="F354" s="47" t="s">
        <v>32</v>
      </c>
      <c r="G354" s="75">
        <v>15.6</v>
      </c>
      <c r="H354" s="51" t="s">
        <v>20</v>
      </c>
      <c r="I354" s="76" t="s">
        <v>13</v>
      </c>
      <c r="J354" s="74"/>
      <c r="K354" s="82">
        <v>20</v>
      </c>
      <c r="L354" s="47" t="s">
        <v>23</v>
      </c>
      <c r="M354" s="51" t="s">
        <v>20</v>
      </c>
    </row>
    <row r="355" spans="1:13" x14ac:dyDescent="0.2">
      <c r="A355" s="72" t="s">
        <v>277</v>
      </c>
      <c r="B355" s="47" t="s">
        <v>278</v>
      </c>
      <c r="C355" s="48">
        <v>25163</v>
      </c>
      <c r="D355" s="47" t="s">
        <v>280</v>
      </c>
      <c r="E355" s="50">
        <v>1</v>
      </c>
      <c r="F355" s="47" t="s">
        <v>32</v>
      </c>
      <c r="G355" s="75">
        <v>25.05</v>
      </c>
      <c r="H355" s="51" t="s">
        <v>20</v>
      </c>
      <c r="I355" s="76" t="s">
        <v>13</v>
      </c>
      <c r="J355" s="74"/>
      <c r="K355" s="82">
        <v>15</v>
      </c>
      <c r="L355" s="47" t="s">
        <v>26</v>
      </c>
      <c r="M355" s="51" t="s">
        <v>20</v>
      </c>
    </row>
    <row r="356" spans="1:13" x14ac:dyDescent="0.2">
      <c r="A356" s="72" t="s">
        <v>277</v>
      </c>
      <c r="B356" s="47" t="s">
        <v>278</v>
      </c>
      <c r="C356" s="48">
        <v>25163</v>
      </c>
      <c r="D356" s="47" t="s">
        <v>165</v>
      </c>
      <c r="E356" s="50">
        <v>1</v>
      </c>
      <c r="F356" s="47" t="s">
        <v>38</v>
      </c>
      <c r="G356" s="75">
        <f>(I356/52)/K356</f>
        <v>24.739010989010989</v>
      </c>
      <c r="H356" s="51" t="s">
        <v>17</v>
      </c>
      <c r="I356" s="76">
        <v>45025</v>
      </c>
      <c r="J356" s="74"/>
      <c r="K356" s="82">
        <v>35</v>
      </c>
      <c r="L356" s="47" t="s">
        <v>16</v>
      </c>
      <c r="M356" s="51" t="s">
        <v>20</v>
      </c>
    </row>
    <row r="357" spans="1:13" x14ac:dyDescent="0.2">
      <c r="A357" s="72" t="s">
        <v>277</v>
      </c>
      <c r="B357" s="47" t="s">
        <v>278</v>
      </c>
      <c r="C357" s="48">
        <v>25163</v>
      </c>
      <c r="D357" s="47" t="s">
        <v>207</v>
      </c>
      <c r="E357" s="50">
        <v>1</v>
      </c>
      <c r="F357" s="47" t="s">
        <v>38</v>
      </c>
      <c r="G357" s="75">
        <f t="shared" ref="G357:G360" si="3">(I357/52)/K357</f>
        <v>16.040109890109893</v>
      </c>
      <c r="H357" s="51" t="s">
        <v>17</v>
      </c>
      <c r="I357" s="76">
        <v>29193</v>
      </c>
      <c r="J357" s="74"/>
      <c r="K357" s="82">
        <v>35</v>
      </c>
      <c r="L357" s="47" t="s">
        <v>37</v>
      </c>
      <c r="M357" s="51" t="s">
        <v>20</v>
      </c>
    </row>
    <row r="358" spans="1:13" x14ac:dyDescent="0.2">
      <c r="A358" s="72" t="s">
        <v>277</v>
      </c>
      <c r="B358" s="47" t="s">
        <v>278</v>
      </c>
      <c r="C358" s="48">
        <v>25163</v>
      </c>
      <c r="D358" s="47" t="s">
        <v>165</v>
      </c>
      <c r="E358" s="50">
        <v>1</v>
      </c>
      <c r="F358" s="47" t="s">
        <v>38</v>
      </c>
      <c r="G358" s="75">
        <f t="shared" si="3"/>
        <v>27.870879120879124</v>
      </c>
      <c r="H358" s="51" t="s">
        <v>17</v>
      </c>
      <c r="I358" s="76">
        <v>50725</v>
      </c>
      <c r="J358" s="74"/>
      <c r="K358" s="82">
        <v>35</v>
      </c>
      <c r="L358" s="47" t="s">
        <v>16</v>
      </c>
      <c r="M358" s="51" t="s">
        <v>20</v>
      </c>
    </row>
    <row r="359" spans="1:13" x14ac:dyDescent="0.2">
      <c r="A359" s="72" t="s">
        <v>277</v>
      </c>
      <c r="B359" s="47" t="s">
        <v>278</v>
      </c>
      <c r="C359" s="48">
        <v>25163</v>
      </c>
      <c r="D359" s="47" t="s">
        <v>281</v>
      </c>
      <c r="E359" s="50">
        <v>1</v>
      </c>
      <c r="F359" s="47" t="s">
        <v>65</v>
      </c>
      <c r="G359" s="75">
        <f t="shared" si="3"/>
        <v>36.651648351648355</v>
      </c>
      <c r="H359" s="51" t="s">
        <v>17</v>
      </c>
      <c r="I359" s="76">
        <v>66706</v>
      </c>
      <c r="J359" s="74"/>
      <c r="K359" s="82">
        <v>35</v>
      </c>
      <c r="L359" s="47" t="s">
        <v>16</v>
      </c>
      <c r="M359" s="51" t="s">
        <v>17</v>
      </c>
    </row>
    <row r="360" spans="1:13" x14ac:dyDescent="0.2">
      <c r="A360" s="72" t="s">
        <v>277</v>
      </c>
      <c r="B360" s="47" t="s">
        <v>278</v>
      </c>
      <c r="C360" s="48">
        <v>25163</v>
      </c>
      <c r="D360" s="47" t="s">
        <v>207</v>
      </c>
      <c r="E360" s="50">
        <v>3</v>
      </c>
      <c r="F360" s="47" t="s">
        <v>21</v>
      </c>
      <c r="G360" s="75">
        <f t="shared" si="3"/>
        <v>16.040109890109893</v>
      </c>
      <c r="H360" s="51" t="s">
        <v>17</v>
      </c>
      <c r="I360" s="76">
        <v>29193</v>
      </c>
      <c r="J360" s="74"/>
      <c r="K360" s="82">
        <v>35</v>
      </c>
      <c r="L360" s="47" t="s">
        <v>23</v>
      </c>
      <c r="M360" s="51" t="s">
        <v>20</v>
      </c>
    </row>
    <row r="361" spans="1:13" x14ac:dyDescent="0.2">
      <c r="A361" s="72" t="s">
        <v>277</v>
      </c>
      <c r="B361" s="47" t="s">
        <v>278</v>
      </c>
      <c r="C361" s="48">
        <v>25163</v>
      </c>
      <c r="D361" s="47" t="s">
        <v>255</v>
      </c>
      <c r="E361" s="50">
        <v>1</v>
      </c>
      <c r="F361" s="47" t="s">
        <v>21</v>
      </c>
      <c r="G361" s="75">
        <v>16.29</v>
      </c>
      <c r="H361" s="51" t="s">
        <v>20</v>
      </c>
      <c r="I361" s="76" t="s">
        <v>13</v>
      </c>
      <c r="J361" s="74"/>
      <c r="K361" s="82">
        <v>25</v>
      </c>
      <c r="L361" s="47" t="s">
        <v>23</v>
      </c>
      <c r="M361" s="51" t="s">
        <v>20</v>
      </c>
    </row>
    <row r="362" spans="1:13" x14ac:dyDescent="0.2">
      <c r="A362" s="72" t="s">
        <v>277</v>
      </c>
      <c r="B362" s="47" t="s">
        <v>278</v>
      </c>
      <c r="C362" s="48">
        <v>25163</v>
      </c>
      <c r="D362" s="47" t="s">
        <v>282</v>
      </c>
      <c r="E362" s="50">
        <v>1</v>
      </c>
      <c r="F362" s="47" t="s">
        <v>21</v>
      </c>
      <c r="G362" s="75">
        <f>(I362/52)/K362</f>
        <v>28.154395604395607</v>
      </c>
      <c r="H362" s="51" t="s">
        <v>17</v>
      </c>
      <c r="I362" s="76">
        <v>51241</v>
      </c>
      <c r="J362" s="74"/>
      <c r="K362" s="82">
        <v>35</v>
      </c>
      <c r="L362" s="47" t="s">
        <v>16</v>
      </c>
      <c r="M362" s="51" t="s">
        <v>17</v>
      </c>
    </row>
    <row r="363" spans="1:13" x14ac:dyDescent="0.2">
      <c r="A363" s="72" t="s">
        <v>277</v>
      </c>
      <c r="B363" s="47" t="s">
        <v>278</v>
      </c>
      <c r="C363" s="48">
        <v>25163</v>
      </c>
      <c r="D363" s="47" t="s">
        <v>207</v>
      </c>
      <c r="E363" s="50">
        <v>1</v>
      </c>
      <c r="F363" s="47" t="s">
        <v>21</v>
      </c>
      <c r="G363" s="75">
        <f>(I363/52)/K363</f>
        <v>16.683516483516485</v>
      </c>
      <c r="H363" s="51" t="s">
        <v>17</v>
      </c>
      <c r="I363" s="76">
        <v>30364</v>
      </c>
      <c r="J363" s="74"/>
      <c r="K363" s="82">
        <v>35</v>
      </c>
      <c r="L363" s="47" t="s">
        <v>23</v>
      </c>
      <c r="M363" s="51" t="s">
        <v>20</v>
      </c>
    </row>
    <row r="364" spans="1:13" x14ac:dyDescent="0.2">
      <c r="A364" s="72" t="s">
        <v>277</v>
      </c>
      <c r="B364" s="47" t="s">
        <v>278</v>
      </c>
      <c r="C364" s="48">
        <v>25163</v>
      </c>
      <c r="D364" s="47" t="s">
        <v>169</v>
      </c>
      <c r="E364" s="50">
        <v>1</v>
      </c>
      <c r="F364" s="47" t="s">
        <v>30</v>
      </c>
      <c r="G364" s="75">
        <v>27.34</v>
      </c>
      <c r="H364" s="51" t="s">
        <v>20</v>
      </c>
      <c r="I364" s="76" t="s">
        <v>13</v>
      </c>
      <c r="J364" s="74"/>
      <c r="K364" s="82">
        <v>18</v>
      </c>
      <c r="L364" s="47" t="s">
        <v>16</v>
      </c>
      <c r="M364" s="51" t="s">
        <v>20</v>
      </c>
    </row>
    <row r="365" spans="1:13" x14ac:dyDescent="0.2">
      <c r="A365" s="72" t="s">
        <v>277</v>
      </c>
      <c r="B365" s="47" t="s">
        <v>278</v>
      </c>
      <c r="C365" s="48">
        <v>25163</v>
      </c>
      <c r="D365" s="47" t="s">
        <v>169</v>
      </c>
      <c r="E365" s="50">
        <v>1</v>
      </c>
      <c r="F365" s="47" t="s">
        <v>30</v>
      </c>
      <c r="G365" s="75">
        <f>(I365/52)/K365</f>
        <v>28.145604395604394</v>
      </c>
      <c r="H365" s="51" t="s">
        <v>17</v>
      </c>
      <c r="I365" s="76">
        <v>51225</v>
      </c>
      <c r="J365" s="74"/>
      <c r="K365" s="82">
        <v>35</v>
      </c>
      <c r="L365" s="47" t="s">
        <v>16</v>
      </c>
      <c r="M365" s="51" t="s">
        <v>20</v>
      </c>
    </row>
    <row r="366" spans="1:13" x14ac:dyDescent="0.2">
      <c r="A366" s="72" t="s">
        <v>277</v>
      </c>
      <c r="B366" s="47" t="s">
        <v>278</v>
      </c>
      <c r="C366" s="48">
        <v>25163</v>
      </c>
      <c r="D366" s="47" t="s">
        <v>169</v>
      </c>
      <c r="E366" s="50">
        <v>1</v>
      </c>
      <c r="F366" s="47" t="s">
        <v>30</v>
      </c>
      <c r="G366" s="75">
        <f t="shared" ref="G366:G373" si="4">(I366/52)/K366</f>
        <v>27.870879120879124</v>
      </c>
      <c r="H366" s="51" t="s">
        <v>17</v>
      </c>
      <c r="I366" s="76">
        <v>50725</v>
      </c>
      <c r="J366" s="74"/>
      <c r="K366" s="82">
        <v>35</v>
      </c>
      <c r="L366" s="47" t="s">
        <v>16</v>
      </c>
      <c r="M366" s="51" t="s">
        <v>20</v>
      </c>
    </row>
    <row r="367" spans="1:13" x14ac:dyDescent="0.2">
      <c r="A367" s="72" t="s">
        <v>277</v>
      </c>
      <c r="B367" s="47" t="s">
        <v>278</v>
      </c>
      <c r="C367" s="48">
        <v>25163</v>
      </c>
      <c r="D367" s="47" t="s">
        <v>283</v>
      </c>
      <c r="E367" s="50">
        <v>1</v>
      </c>
      <c r="F367" s="47" t="s">
        <v>47</v>
      </c>
      <c r="G367" s="75">
        <f t="shared" si="4"/>
        <v>28.16098901098901</v>
      </c>
      <c r="H367" s="51" t="s">
        <v>17</v>
      </c>
      <c r="I367" s="76">
        <v>51253</v>
      </c>
      <c r="J367" s="74"/>
      <c r="K367" s="82">
        <v>35</v>
      </c>
      <c r="L367" s="47" t="s">
        <v>16</v>
      </c>
      <c r="M367" s="51" t="s">
        <v>20</v>
      </c>
    </row>
    <row r="368" spans="1:13" x14ac:dyDescent="0.2">
      <c r="A368" s="72" t="s">
        <v>277</v>
      </c>
      <c r="B368" s="47" t="s">
        <v>278</v>
      </c>
      <c r="C368" s="48">
        <v>25163</v>
      </c>
      <c r="D368" s="47" t="s">
        <v>207</v>
      </c>
      <c r="E368" s="50">
        <v>1</v>
      </c>
      <c r="F368" s="47" t="s">
        <v>47</v>
      </c>
      <c r="G368" s="75">
        <f t="shared" si="4"/>
        <v>16.185714285714287</v>
      </c>
      <c r="H368" s="51" t="s">
        <v>17</v>
      </c>
      <c r="I368" s="76">
        <v>29458</v>
      </c>
      <c r="J368" s="74"/>
      <c r="K368" s="82">
        <v>35</v>
      </c>
      <c r="L368" s="47" t="s">
        <v>23</v>
      </c>
      <c r="M368" s="51" t="s">
        <v>20</v>
      </c>
    </row>
    <row r="369" spans="1:13" x14ac:dyDescent="0.2">
      <c r="A369" s="72" t="s">
        <v>277</v>
      </c>
      <c r="B369" s="47" t="s">
        <v>278</v>
      </c>
      <c r="C369" s="48">
        <v>25163</v>
      </c>
      <c r="D369" s="47" t="s">
        <v>207</v>
      </c>
      <c r="E369" s="50">
        <v>1</v>
      </c>
      <c r="F369" s="47" t="s">
        <v>47</v>
      </c>
      <c r="G369" s="75">
        <f t="shared" si="4"/>
        <v>22.868131868131869</v>
      </c>
      <c r="H369" s="51" t="s">
        <v>17</v>
      </c>
      <c r="I369" s="76">
        <v>41620</v>
      </c>
      <c r="J369" s="74"/>
      <c r="K369" s="82">
        <v>35</v>
      </c>
      <c r="L369" s="47" t="s">
        <v>23</v>
      </c>
      <c r="M369" s="51" t="s">
        <v>20</v>
      </c>
    </row>
    <row r="370" spans="1:13" x14ac:dyDescent="0.2">
      <c r="A370" s="72" t="s">
        <v>277</v>
      </c>
      <c r="B370" s="47" t="s">
        <v>278</v>
      </c>
      <c r="C370" s="48">
        <v>25163</v>
      </c>
      <c r="D370" s="47" t="s">
        <v>284</v>
      </c>
      <c r="E370" s="50">
        <v>1</v>
      </c>
      <c r="F370" s="47" t="s">
        <v>47</v>
      </c>
      <c r="G370" s="75">
        <f t="shared" si="4"/>
        <v>30.419230769230769</v>
      </c>
      <c r="H370" s="51" t="s">
        <v>17</v>
      </c>
      <c r="I370" s="76">
        <v>55363</v>
      </c>
      <c r="J370" s="74"/>
      <c r="K370" s="82">
        <v>35</v>
      </c>
      <c r="L370" s="47" t="s">
        <v>16</v>
      </c>
      <c r="M370" s="51" t="s">
        <v>17</v>
      </c>
    </row>
    <row r="371" spans="1:13" x14ac:dyDescent="0.2">
      <c r="A371" s="72" t="s">
        <v>277</v>
      </c>
      <c r="B371" s="47" t="s">
        <v>278</v>
      </c>
      <c r="C371" s="48">
        <v>25163</v>
      </c>
      <c r="D371" s="47" t="s">
        <v>15</v>
      </c>
      <c r="E371" s="50">
        <v>1</v>
      </c>
      <c r="F371" s="47" t="s">
        <v>14</v>
      </c>
      <c r="G371" s="75">
        <f t="shared" si="4"/>
        <v>46.416410256410252</v>
      </c>
      <c r="H371" s="51" t="s">
        <v>17</v>
      </c>
      <c r="I371" s="76">
        <v>90512</v>
      </c>
      <c r="J371" s="74" t="s">
        <v>20</v>
      </c>
      <c r="K371" s="82">
        <v>37.5</v>
      </c>
      <c r="L371" s="47" t="s">
        <v>16</v>
      </c>
      <c r="M371" s="51" t="s">
        <v>17</v>
      </c>
    </row>
    <row r="372" spans="1:13" x14ac:dyDescent="0.2">
      <c r="A372" s="72" t="s">
        <v>277</v>
      </c>
      <c r="B372" s="47" t="s">
        <v>278</v>
      </c>
      <c r="C372" s="48">
        <v>25163</v>
      </c>
      <c r="D372" s="47" t="s">
        <v>285</v>
      </c>
      <c r="E372" s="50">
        <v>1</v>
      </c>
      <c r="F372" s="47" t="s">
        <v>24</v>
      </c>
      <c r="G372" s="75">
        <f t="shared" si="4"/>
        <v>35.231282051282051</v>
      </c>
      <c r="H372" s="51" t="s">
        <v>17</v>
      </c>
      <c r="I372" s="76">
        <v>68701</v>
      </c>
      <c r="J372" s="74"/>
      <c r="K372" s="82">
        <v>37.5</v>
      </c>
      <c r="L372" s="47" t="s">
        <v>23</v>
      </c>
      <c r="M372" s="51" t="s">
        <v>17</v>
      </c>
    </row>
    <row r="373" spans="1:13" x14ac:dyDescent="0.2">
      <c r="A373" s="72" t="s">
        <v>277</v>
      </c>
      <c r="B373" s="47" t="s">
        <v>278</v>
      </c>
      <c r="C373" s="48">
        <v>25163</v>
      </c>
      <c r="D373" s="47" t="s">
        <v>286</v>
      </c>
      <c r="E373" s="50">
        <v>1</v>
      </c>
      <c r="F373" s="47" t="s">
        <v>24</v>
      </c>
      <c r="G373" s="75">
        <f t="shared" si="4"/>
        <v>24.333846153846153</v>
      </c>
      <c r="H373" s="51" t="s">
        <v>17</v>
      </c>
      <c r="I373" s="76">
        <v>47451</v>
      </c>
      <c r="J373" s="74"/>
      <c r="K373" s="82">
        <v>37.5</v>
      </c>
      <c r="L373" s="47" t="s">
        <v>23</v>
      </c>
      <c r="M373" s="51" t="s">
        <v>20</v>
      </c>
    </row>
    <row r="374" spans="1:13" x14ac:dyDescent="0.2">
      <c r="A374" s="72" t="s">
        <v>277</v>
      </c>
      <c r="B374" s="47" t="s">
        <v>278</v>
      </c>
      <c r="C374" s="48">
        <v>25163</v>
      </c>
      <c r="D374" s="47" t="s">
        <v>286</v>
      </c>
      <c r="E374" s="50">
        <v>1</v>
      </c>
      <c r="F374" s="47" t="s">
        <v>24</v>
      </c>
      <c r="G374" s="75">
        <v>15</v>
      </c>
      <c r="H374" s="51" t="s">
        <v>20</v>
      </c>
      <c r="I374" s="76" t="s">
        <v>13</v>
      </c>
      <c r="J374" s="74"/>
      <c r="K374" s="82">
        <v>18</v>
      </c>
      <c r="L374" s="47" t="s">
        <v>23</v>
      </c>
      <c r="M374" s="51" t="s">
        <v>20</v>
      </c>
    </row>
    <row r="375" spans="1:13" x14ac:dyDescent="0.2">
      <c r="A375" s="72" t="s">
        <v>277</v>
      </c>
      <c r="B375" s="47" t="s">
        <v>278</v>
      </c>
      <c r="C375" s="48">
        <v>25163</v>
      </c>
      <c r="D375" s="47" t="s">
        <v>286</v>
      </c>
      <c r="E375" s="50">
        <v>1</v>
      </c>
      <c r="F375" s="47" t="s">
        <v>24</v>
      </c>
      <c r="G375" s="75">
        <f>(I375/52)/K375</f>
        <v>16.847179487179485</v>
      </c>
      <c r="H375" s="51" t="s">
        <v>17</v>
      </c>
      <c r="I375" s="76">
        <v>32852</v>
      </c>
      <c r="J375" s="74"/>
      <c r="K375" s="82">
        <v>37.5</v>
      </c>
      <c r="L375" s="47" t="s">
        <v>23</v>
      </c>
      <c r="M375" s="51" t="s">
        <v>20</v>
      </c>
    </row>
    <row r="376" spans="1:13" x14ac:dyDescent="0.2">
      <c r="A376" s="72" t="s">
        <v>277</v>
      </c>
      <c r="B376" s="47" t="s">
        <v>278</v>
      </c>
      <c r="C376" s="48">
        <v>25163</v>
      </c>
      <c r="D376" s="47" t="s">
        <v>129</v>
      </c>
      <c r="E376" s="50">
        <v>1</v>
      </c>
      <c r="F376" s="47" t="s">
        <v>76</v>
      </c>
      <c r="G376" s="75">
        <v>12.25</v>
      </c>
      <c r="H376" s="51" t="s">
        <v>20</v>
      </c>
      <c r="I376" s="76" t="s">
        <v>13</v>
      </c>
      <c r="J376" s="74"/>
      <c r="K376" s="82">
        <v>25</v>
      </c>
      <c r="L376" s="47" t="s">
        <v>23</v>
      </c>
      <c r="M376" s="51" t="s">
        <v>20</v>
      </c>
    </row>
    <row r="377" spans="1:13" x14ac:dyDescent="0.2">
      <c r="A377" s="72" t="s">
        <v>277</v>
      </c>
      <c r="B377" s="47" t="s">
        <v>278</v>
      </c>
      <c r="C377" s="48">
        <v>25163</v>
      </c>
      <c r="D377" s="47" t="s">
        <v>52</v>
      </c>
      <c r="E377" s="50">
        <v>1</v>
      </c>
      <c r="F377" s="47" t="s">
        <v>51</v>
      </c>
      <c r="G377" s="75">
        <v>27.34</v>
      </c>
      <c r="H377" s="51" t="s">
        <v>20</v>
      </c>
      <c r="I377" s="47" t="s">
        <v>13</v>
      </c>
      <c r="J377" s="51"/>
      <c r="K377" s="82">
        <v>20</v>
      </c>
      <c r="L377" s="47" t="s">
        <v>16</v>
      </c>
      <c r="M377" s="51" t="s">
        <v>20</v>
      </c>
    </row>
    <row r="378" spans="1:13" x14ac:dyDescent="0.2">
      <c r="A378" s="72" t="s">
        <v>277</v>
      </c>
      <c r="B378" s="47" t="s">
        <v>278</v>
      </c>
      <c r="C378" s="48">
        <v>25163</v>
      </c>
      <c r="D378" s="47" t="s">
        <v>52</v>
      </c>
      <c r="E378" s="50">
        <v>1</v>
      </c>
      <c r="F378" s="47" t="s">
        <v>51</v>
      </c>
      <c r="G378" s="75">
        <v>25.61</v>
      </c>
      <c r="H378" s="51" t="s">
        <v>20</v>
      </c>
      <c r="I378" s="47" t="s">
        <v>13</v>
      </c>
      <c r="J378" s="51"/>
      <c r="K378" s="82">
        <v>18</v>
      </c>
      <c r="L378" s="47" t="s">
        <v>37</v>
      </c>
      <c r="M378" s="51" t="s">
        <v>20</v>
      </c>
    </row>
    <row r="379" spans="1:13" ht="13.5" thickBot="1" x14ac:dyDescent="0.25">
      <c r="A379" s="83" t="s">
        <v>277</v>
      </c>
      <c r="B379" s="84" t="s">
        <v>278</v>
      </c>
      <c r="C379" s="85">
        <v>25163</v>
      </c>
      <c r="D379" s="84" t="s">
        <v>69</v>
      </c>
      <c r="E379" s="86">
        <v>1</v>
      </c>
      <c r="F379" s="84" t="s">
        <v>18</v>
      </c>
      <c r="G379" s="92">
        <f>(I379/52)/K379</f>
        <v>35.498901098901101</v>
      </c>
      <c r="H379" s="88" t="s">
        <v>17</v>
      </c>
      <c r="I379" s="93">
        <v>64608</v>
      </c>
      <c r="J379" s="89"/>
      <c r="K379" s="90">
        <v>35</v>
      </c>
      <c r="L379" s="84" t="s">
        <v>16</v>
      </c>
      <c r="M379" s="88" t="s">
        <v>17</v>
      </c>
    </row>
    <row r="380" spans="1:13" ht="13.5" thickTop="1" x14ac:dyDescent="0.2">
      <c r="A380" s="72" t="s">
        <v>132</v>
      </c>
      <c r="B380" s="47" t="s">
        <v>133</v>
      </c>
      <c r="C380" s="48">
        <v>5991</v>
      </c>
      <c r="D380" s="47" t="s">
        <v>134</v>
      </c>
      <c r="E380" s="50">
        <v>1</v>
      </c>
      <c r="F380" s="47" t="s">
        <v>38</v>
      </c>
      <c r="G380" s="75">
        <v>17</v>
      </c>
      <c r="H380" s="51" t="s">
        <v>20</v>
      </c>
      <c r="I380" s="47" t="s">
        <v>13</v>
      </c>
      <c r="J380" s="51"/>
      <c r="K380" s="82">
        <v>15.5</v>
      </c>
      <c r="L380" s="47" t="s">
        <v>16</v>
      </c>
      <c r="M380" s="51" t="s">
        <v>17</v>
      </c>
    </row>
    <row r="381" spans="1:13" x14ac:dyDescent="0.2">
      <c r="A381" s="72" t="s">
        <v>132</v>
      </c>
      <c r="B381" s="47" t="s">
        <v>133</v>
      </c>
      <c r="C381" s="48">
        <v>5991</v>
      </c>
      <c r="D381" s="47" t="s">
        <v>22</v>
      </c>
      <c r="E381" s="50">
        <v>1</v>
      </c>
      <c r="F381" s="47" t="s">
        <v>30</v>
      </c>
      <c r="G381" s="75">
        <v>13</v>
      </c>
      <c r="H381" s="51" t="s">
        <v>20</v>
      </c>
      <c r="I381" s="47" t="s">
        <v>13</v>
      </c>
      <c r="J381" s="51"/>
      <c r="K381" s="82">
        <v>7</v>
      </c>
      <c r="L381" s="47" t="s">
        <v>37</v>
      </c>
      <c r="M381" s="51" t="s">
        <v>17</v>
      </c>
    </row>
    <row r="382" spans="1:13" x14ac:dyDescent="0.2">
      <c r="A382" s="72" t="s">
        <v>132</v>
      </c>
      <c r="B382" s="47" t="s">
        <v>133</v>
      </c>
      <c r="C382" s="48">
        <v>5991</v>
      </c>
      <c r="D382" s="47" t="s">
        <v>14</v>
      </c>
      <c r="E382" s="50">
        <v>1</v>
      </c>
      <c r="F382" s="47" t="s">
        <v>14</v>
      </c>
      <c r="G382" s="75">
        <v>22</v>
      </c>
      <c r="H382" s="51" t="s">
        <v>20</v>
      </c>
      <c r="I382" s="196">
        <f>(G382*K382)*52</f>
        <v>21164</v>
      </c>
      <c r="J382" s="51" t="s">
        <v>17</v>
      </c>
      <c r="K382" s="82">
        <v>18.5</v>
      </c>
      <c r="L382" s="47" t="s">
        <v>16</v>
      </c>
      <c r="M382" s="51" t="s">
        <v>17</v>
      </c>
    </row>
    <row r="383" spans="1:13" ht="13.5" thickBot="1" x14ac:dyDescent="0.25">
      <c r="A383" s="83" t="s">
        <v>132</v>
      </c>
      <c r="B383" s="84" t="s">
        <v>133</v>
      </c>
      <c r="C383" s="85">
        <v>5991</v>
      </c>
      <c r="D383" s="84" t="s">
        <v>76</v>
      </c>
      <c r="E383" s="86">
        <v>1</v>
      </c>
      <c r="F383" s="84" t="s">
        <v>76</v>
      </c>
      <c r="G383" s="92">
        <v>12.25</v>
      </c>
      <c r="H383" s="88" t="s">
        <v>20</v>
      </c>
      <c r="I383" s="84" t="s">
        <v>13</v>
      </c>
      <c r="J383" s="88"/>
      <c r="K383" s="90">
        <v>9</v>
      </c>
      <c r="L383" s="84" t="s">
        <v>26</v>
      </c>
      <c r="M383" s="88" t="s">
        <v>20</v>
      </c>
    </row>
    <row r="384" spans="1:13" ht="13.5" thickTop="1" x14ac:dyDescent="0.2">
      <c r="A384" s="72" t="s">
        <v>287</v>
      </c>
      <c r="B384" s="47" t="s">
        <v>133</v>
      </c>
      <c r="C384" s="48">
        <v>19821</v>
      </c>
      <c r="D384" s="47" t="s">
        <v>288</v>
      </c>
      <c r="E384" s="50">
        <v>1</v>
      </c>
      <c r="F384" s="47" t="s">
        <v>38</v>
      </c>
      <c r="G384" s="75">
        <f>(I384/52)/K384</f>
        <v>31.864835164835164</v>
      </c>
      <c r="H384" s="51" t="s">
        <v>17</v>
      </c>
      <c r="I384" s="76">
        <v>57994</v>
      </c>
      <c r="J384" s="74"/>
      <c r="K384" s="82">
        <v>35</v>
      </c>
      <c r="L384" s="47" t="s">
        <v>16</v>
      </c>
      <c r="M384" s="51" t="s">
        <v>17</v>
      </c>
    </row>
    <row r="385" spans="1:13" x14ac:dyDescent="0.2">
      <c r="A385" s="72" t="s">
        <v>287</v>
      </c>
      <c r="B385" s="47" t="s">
        <v>133</v>
      </c>
      <c r="C385" s="48">
        <v>19821</v>
      </c>
      <c r="D385" s="47" t="s">
        <v>289</v>
      </c>
      <c r="E385" s="50">
        <v>1</v>
      </c>
      <c r="F385" s="47" t="s">
        <v>38</v>
      </c>
      <c r="G385" s="75">
        <f t="shared" ref="G385:G387" si="5">(I385/52)/K385</f>
        <v>31.864835164835164</v>
      </c>
      <c r="H385" s="51" t="s">
        <v>17</v>
      </c>
      <c r="I385" s="76">
        <v>57994</v>
      </c>
      <c r="J385" s="74"/>
      <c r="K385" s="82">
        <v>35</v>
      </c>
      <c r="L385" s="47" t="s">
        <v>16</v>
      </c>
      <c r="M385" s="51" t="s">
        <v>20</v>
      </c>
    </row>
    <row r="386" spans="1:13" x14ac:dyDescent="0.2">
      <c r="A386" s="72" t="s">
        <v>287</v>
      </c>
      <c r="B386" s="47" t="s">
        <v>133</v>
      </c>
      <c r="C386" s="48">
        <v>19821</v>
      </c>
      <c r="D386" s="47" t="s">
        <v>290</v>
      </c>
      <c r="E386" s="50">
        <v>1</v>
      </c>
      <c r="F386" s="47" t="s">
        <v>38</v>
      </c>
      <c r="G386" s="75">
        <f t="shared" si="5"/>
        <v>30.880219780219782</v>
      </c>
      <c r="H386" s="51" t="s">
        <v>17</v>
      </c>
      <c r="I386" s="76">
        <v>56202</v>
      </c>
      <c r="J386" s="74"/>
      <c r="K386" s="82">
        <v>35</v>
      </c>
      <c r="L386" s="47" t="s">
        <v>16</v>
      </c>
      <c r="M386" s="51" t="s">
        <v>20</v>
      </c>
    </row>
    <row r="387" spans="1:13" x14ac:dyDescent="0.2">
      <c r="A387" s="72" t="s">
        <v>287</v>
      </c>
      <c r="B387" s="47" t="s">
        <v>133</v>
      </c>
      <c r="C387" s="48">
        <v>19821</v>
      </c>
      <c r="D387" s="47" t="s">
        <v>291</v>
      </c>
      <c r="E387" s="50">
        <v>1</v>
      </c>
      <c r="F387" s="47" t="s">
        <v>38</v>
      </c>
      <c r="G387" s="75">
        <f t="shared" si="5"/>
        <v>22.559890109890109</v>
      </c>
      <c r="H387" s="51" t="s">
        <v>17</v>
      </c>
      <c r="I387" s="76">
        <v>41059</v>
      </c>
      <c r="J387" s="74"/>
      <c r="K387" s="82">
        <v>35</v>
      </c>
      <c r="L387" s="47" t="s">
        <v>23</v>
      </c>
      <c r="M387" s="51" t="s">
        <v>20</v>
      </c>
    </row>
    <row r="388" spans="1:13" x14ac:dyDescent="0.2">
      <c r="A388" s="72" t="s">
        <v>287</v>
      </c>
      <c r="B388" s="47" t="s">
        <v>133</v>
      </c>
      <c r="C388" s="48">
        <v>19821</v>
      </c>
      <c r="D388" s="47" t="s">
        <v>291</v>
      </c>
      <c r="E388" s="50">
        <v>1</v>
      </c>
      <c r="F388" s="47" t="s">
        <v>38</v>
      </c>
      <c r="G388" s="75">
        <v>19.059999999999999</v>
      </c>
      <c r="H388" s="51" t="s">
        <v>20</v>
      </c>
      <c r="I388" s="47" t="s">
        <v>13</v>
      </c>
      <c r="J388" s="51"/>
      <c r="K388" s="82">
        <v>14</v>
      </c>
      <c r="L388" s="47" t="s">
        <v>23</v>
      </c>
      <c r="M388" s="51" t="s">
        <v>20</v>
      </c>
    </row>
    <row r="389" spans="1:13" x14ac:dyDescent="0.2">
      <c r="A389" s="72" t="s">
        <v>287</v>
      </c>
      <c r="B389" s="47" t="s">
        <v>133</v>
      </c>
      <c r="C389" s="48">
        <v>19821</v>
      </c>
      <c r="D389" s="47" t="s">
        <v>65</v>
      </c>
      <c r="E389" s="50">
        <v>1</v>
      </c>
      <c r="F389" s="47" t="s">
        <v>65</v>
      </c>
      <c r="G389" s="75">
        <f>(I389/52)/K389</f>
        <v>39.920329670329672</v>
      </c>
      <c r="H389" s="51" t="s">
        <v>17</v>
      </c>
      <c r="I389" s="76">
        <v>72655</v>
      </c>
      <c r="J389" s="74"/>
      <c r="K389" s="82">
        <v>35</v>
      </c>
      <c r="L389" s="47" t="s">
        <v>16</v>
      </c>
      <c r="M389" s="51" t="s">
        <v>17</v>
      </c>
    </row>
    <row r="390" spans="1:13" x14ac:dyDescent="0.2">
      <c r="A390" s="72" t="s">
        <v>287</v>
      </c>
      <c r="B390" s="47" t="s">
        <v>133</v>
      </c>
      <c r="C390" s="48">
        <v>19821</v>
      </c>
      <c r="D390" s="47" t="s">
        <v>296</v>
      </c>
      <c r="E390" s="50">
        <v>1</v>
      </c>
      <c r="F390" s="47" t="s">
        <v>21</v>
      </c>
      <c r="G390" s="75">
        <f t="shared" ref="G390:G391" si="6">(I390/52)/K390</f>
        <v>19.880769230769232</v>
      </c>
      <c r="H390" s="51" t="s">
        <v>17</v>
      </c>
      <c r="I390" s="76">
        <v>36183</v>
      </c>
      <c r="J390" s="74"/>
      <c r="K390" s="82">
        <v>35</v>
      </c>
      <c r="L390" s="47" t="s">
        <v>37</v>
      </c>
      <c r="M390" s="51" t="s">
        <v>17</v>
      </c>
    </row>
    <row r="391" spans="1:13" x14ac:dyDescent="0.2">
      <c r="A391" s="72" t="s">
        <v>287</v>
      </c>
      <c r="B391" s="47" t="s">
        <v>133</v>
      </c>
      <c r="C391" s="48">
        <v>19821</v>
      </c>
      <c r="D391" s="47" t="s">
        <v>297</v>
      </c>
      <c r="E391" s="50">
        <v>1</v>
      </c>
      <c r="F391" s="47" t="s">
        <v>21</v>
      </c>
      <c r="G391" s="75">
        <f t="shared" si="6"/>
        <v>21.544505494505493</v>
      </c>
      <c r="H391" s="51" t="s">
        <v>17</v>
      </c>
      <c r="I391" s="76">
        <v>39211</v>
      </c>
      <c r="J391" s="74"/>
      <c r="K391" s="82">
        <v>35</v>
      </c>
      <c r="L391" s="47" t="s">
        <v>23</v>
      </c>
      <c r="M391" s="51" t="s">
        <v>20</v>
      </c>
    </row>
    <row r="392" spans="1:13" x14ac:dyDescent="0.2">
      <c r="A392" s="72" t="s">
        <v>287</v>
      </c>
      <c r="B392" s="47" t="s">
        <v>133</v>
      </c>
      <c r="C392" s="48">
        <v>19821</v>
      </c>
      <c r="D392" s="47" t="s">
        <v>298</v>
      </c>
      <c r="E392" s="50">
        <v>1</v>
      </c>
      <c r="F392" s="47" t="s">
        <v>21</v>
      </c>
      <c r="G392" s="75">
        <v>19.059999999999999</v>
      </c>
      <c r="H392" s="51" t="s">
        <v>20</v>
      </c>
      <c r="I392" s="47" t="s">
        <v>13</v>
      </c>
      <c r="J392" s="51"/>
      <c r="K392" s="82">
        <v>26</v>
      </c>
      <c r="L392" s="47" t="s">
        <v>23</v>
      </c>
      <c r="M392" s="51" t="s">
        <v>20</v>
      </c>
    </row>
    <row r="393" spans="1:13" x14ac:dyDescent="0.2">
      <c r="A393" s="72" t="s">
        <v>287</v>
      </c>
      <c r="B393" s="47" t="s">
        <v>133</v>
      </c>
      <c r="C393" s="48">
        <v>19821</v>
      </c>
      <c r="D393" s="47" t="s">
        <v>255</v>
      </c>
      <c r="E393" s="50">
        <v>1</v>
      </c>
      <c r="F393" s="47" t="s">
        <v>21</v>
      </c>
      <c r="G393" s="75">
        <v>15.51</v>
      </c>
      <c r="H393" s="51" t="s">
        <v>20</v>
      </c>
      <c r="I393" s="47" t="s">
        <v>13</v>
      </c>
      <c r="J393" s="51"/>
      <c r="K393" s="82">
        <v>15.5</v>
      </c>
      <c r="L393" s="47" t="s">
        <v>23</v>
      </c>
      <c r="M393" s="51" t="s">
        <v>20</v>
      </c>
    </row>
    <row r="394" spans="1:13" x14ac:dyDescent="0.2">
      <c r="A394" s="72" t="s">
        <v>287</v>
      </c>
      <c r="B394" s="47" t="s">
        <v>133</v>
      </c>
      <c r="C394" s="48">
        <v>19821</v>
      </c>
      <c r="D394" s="47" t="s">
        <v>255</v>
      </c>
      <c r="E394" s="50">
        <v>1</v>
      </c>
      <c r="F394" s="47" t="s">
        <v>21</v>
      </c>
      <c r="G394" s="75">
        <v>15.51</v>
      </c>
      <c r="H394" s="51" t="s">
        <v>20</v>
      </c>
      <c r="I394" s="47" t="s">
        <v>13</v>
      </c>
      <c r="J394" s="51"/>
      <c r="K394" s="82">
        <v>18</v>
      </c>
      <c r="L394" s="47" t="s">
        <v>23</v>
      </c>
      <c r="M394" s="51" t="s">
        <v>20</v>
      </c>
    </row>
    <row r="395" spans="1:13" x14ac:dyDescent="0.2">
      <c r="A395" s="72" t="s">
        <v>287</v>
      </c>
      <c r="B395" s="47" t="s">
        <v>133</v>
      </c>
      <c r="C395" s="48">
        <v>19821</v>
      </c>
      <c r="D395" s="47" t="s">
        <v>292</v>
      </c>
      <c r="E395" s="50">
        <v>1</v>
      </c>
      <c r="F395" s="47" t="s">
        <v>47</v>
      </c>
      <c r="G395" s="75">
        <f>(I395/52)/K395</f>
        <v>27.946153846153848</v>
      </c>
      <c r="H395" s="51" t="s">
        <v>17</v>
      </c>
      <c r="I395" s="76">
        <v>50862</v>
      </c>
      <c r="J395" s="74"/>
      <c r="K395" s="82">
        <v>35</v>
      </c>
      <c r="L395" s="47" t="s">
        <v>16</v>
      </c>
      <c r="M395" s="51" t="s">
        <v>20</v>
      </c>
    </row>
    <row r="396" spans="1:13" x14ac:dyDescent="0.2">
      <c r="A396" s="72" t="s">
        <v>287</v>
      </c>
      <c r="B396" s="47" t="s">
        <v>133</v>
      </c>
      <c r="C396" s="48">
        <v>19821</v>
      </c>
      <c r="D396" s="47" t="s">
        <v>15</v>
      </c>
      <c r="E396" s="50">
        <v>1</v>
      </c>
      <c r="F396" s="47" t="s">
        <v>14</v>
      </c>
      <c r="G396" s="75">
        <f t="shared" ref="G396:G397" si="7">(I396/52)/K396</f>
        <v>46.703296703296701</v>
      </c>
      <c r="H396" s="51" t="s">
        <v>17</v>
      </c>
      <c r="I396" s="76">
        <v>85000</v>
      </c>
      <c r="J396" s="74" t="s">
        <v>20</v>
      </c>
      <c r="K396" s="82">
        <v>35</v>
      </c>
      <c r="L396" s="47" t="s">
        <v>16</v>
      </c>
      <c r="M396" s="51" t="s">
        <v>17</v>
      </c>
    </row>
    <row r="397" spans="1:13" x14ac:dyDescent="0.2">
      <c r="A397" s="72" t="s">
        <v>287</v>
      </c>
      <c r="B397" s="47" t="s">
        <v>133</v>
      </c>
      <c r="C397" s="48">
        <v>19821</v>
      </c>
      <c r="D397" s="47" t="s">
        <v>301</v>
      </c>
      <c r="E397" s="50">
        <v>1</v>
      </c>
      <c r="F397" s="47" t="s">
        <v>154</v>
      </c>
      <c r="G397" s="75">
        <f t="shared" si="7"/>
        <v>31.456593406593409</v>
      </c>
      <c r="H397" s="51" t="s">
        <v>17</v>
      </c>
      <c r="I397" s="76">
        <v>57251</v>
      </c>
      <c r="J397" s="74"/>
      <c r="K397" s="82">
        <v>35</v>
      </c>
      <c r="L397" s="47" t="s">
        <v>16</v>
      </c>
      <c r="M397" s="51" t="s">
        <v>20</v>
      </c>
    </row>
    <row r="398" spans="1:13" x14ac:dyDescent="0.2">
      <c r="A398" s="72" t="s">
        <v>287</v>
      </c>
      <c r="B398" s="47" t="s">
        <v>133</v>
      </c>
      <c r="C398" s="48">
        <v>19821</v>
      </c>
      <c r="D398" s="47" t="s">
        <v>299</v>
      </c>
      <c r="E398" s="50">
        <v>1</v>
      </c>
      <c r="F398" s="47" t="s">
        <v>24</v>
      </c>
      <c r="G398" s="75">
        <v>23.06</v>
      </c>
      <c r="H398" s="51" t="s">
        <v>20</v>
      </c>
      <c r="I398" s="47" t="s">
        <v>13</v>
      </c>
      <c r="J398" s="51"/>
      <c r="K398" s="82">
        <v>28</v>
      </c>
      <c r="L398" s="47" t="s">
        <v>23</v>
      </c>
      <c r="M398" s="51" t="s">
        <v>20</v>
      </c>
    </row>
    <row r="399" spans="1:13" x14ac:dyDescent="0.2">
      <c r="A399" s="72" t="s">
        <v>287</v>
      </c>
      <c r="B399" s="47" t="s">
        <v>133</v>
      </c>
      <c r="C399" s="48">
        <v>19821</v>
      </c>
      <c r="D399" s="47" t="s">
        <v>300</v>
      </c>
      <c r="E399" s="50">
        <v>1</v>
      </c>
      <c r="F399" s="47" t="s">
        <v>24</v>
      </c>
      <c r="G399" s="75">
        <v>19.739999999999998</v>
      </c>
      <c r="H399" s="51" t="s">
        <v>20</v>
      </c>
      <c r="I399" s="47" t="s">
        <v>13</v>
      </c>
      <c r="J399" s="51"/>
      <c r="K399" s="82">
        <v>22</v>
      </c>
      <c r="L399" s="47" t="s">
        <v>23</v>
      </c>
      <c r="M399" s="51" t="s">
        <v>20</v>
      </c>
    </row>
    <row r="400" spans="1:13" x14ac:dyDescent="0.2">
      <c r="A400" s="72" t="s">
        <v>287</v>
      </c>
      <c r="B400" s="47" t="s">
        <v>133</v>
      </c>
      <c r="C400" s="48">
        <v>19821</v>
      </c>
      <c r="D400" s="47" t="s">
        <v>73</v>
      </c>
      <c r="E400" s="50">
        <v>1</v>
      </c>
      <c r="F400" s="47" t="s">
        <v>45</v>
      </c>
      <c r="G400" s="75">
        <f>(I400/52)/K400</f>
        <v>33.64120879120879</v>
      </c>
      <c r="H400" s="51" t="s">
        <v>17</v>
      </c>
      <c r="I400" s="76">
        <v>61227</v>
      </c>
      <c r="J400" s="74"/>
      <c r="K400" s="82">
        <v>35</v>
      </c>
      <c r="L400" s="47" t="s">
        <v>37</v>
      </c>
      <c r="M400" s="51" t="s">
        <v>20</v>
      </c>
    </row>
    <row r="401" spans="1:13" x14ac:dyDescent="0.2">
      <c r="A401" s="72" t="s">
        <v>287</v>
      </c>
      <c r="B401" s="47" t="s">
        <v>133</v>
      </c>
      <c r="C401" s="48">
        <v>19821</v>
      </c>
      <c r="D401" s="47" t="s">
        <v>294</v>
      </c>
      <c r="E401" s="50">
        <v>1</v>
      </c>
      <c r="F401" s="47" t="s">
        <v>51</v>
      </c>
      <c r="G401" s="75">
        <f t="shared" ref="G401:G403" si="8">(I401/52)/K401</f>
        <v>27.946153846153848</v>
      </c>
      <c r="H401" s="51" t="s">
        <v>17</v>
      </c>
      <c r="I401" s="76">
        <v>50862</v>
      </c>
      <c r="J401" s="74"/>
      <c r="K401" s="82">
        <v>35</v>
      </c>
      <c r="L401" s="47" t="s">
        <v>16</v>
      </c>
      <c r="M401" s="51" t="s">
        <v>20</v>
      </c>
    </row>
    <row r="402" spans="1:13" x14ac:dyDescent="0.2">
      <c r="A402" s="72" t="s">
        <v>287</v>
      </c>
      <c r="B402" s="47" t="s">
        <v>133</v>
      </c>
      <c r="C402" s="48">
        <v>19821</v>
      </c>
      <c r="D402" s="47" t="s">
        <v>293</v>
      </c>
      <c r="E402" s="50">
        <v>1</v>
      </c>
      <c r="F402" s="47" t="s">
        <v>18</v>
      </c>
      <c r="G402" s="75">
        <f t="shared" si="8"/>
        <v>35.21153846153846</v>
      </c>
      <c r="H402" s="51" t="s">
        <v>17</v>
      </c>
      <c r="I402" s="76">
        <v>64085</v>
      </c>
      <c r="J402" s="74"/>
      <c r="K402" s="82">
        <v>35</v>
      </c>
      <c r="L402" s="47" t="s">
        <v>16</v>
      </c>
      <c r="M402" s="51" t="s">
        <v>17</v>
      </c>
    </row>
    <row r="403" spans="1:13" x14ac:dyDescent="0.2">
      <c r="A403" s="72" t="s">
        <v>287</v>
      </c>
      <c r="B403" s="47" t="s">
        <v>133</v>
      </c>
      <c r="C403" s="48">
        <v>19821</v>
      </c>
      <c r="D403" s="47" t="s">
        <v>295</v>
      </c>
      <c r="E403" s="50">
        <v>1</v>
      </c>
      <c r="F403" s="47" t="s">
        <v>18</v>
      </c>
      <c r="G403" s="75">
        <f t="shared" si="8"/>
        <v>24.928571428571427</v>
      </c>
      <c r="H403" s="51" t="s">
        <v>17</v>
      </c>
      <c r="I403" s="76">
        <v>45370</v>
      </c>
      <c r="J403" s="74"/>
      <c r="K403" s="82">
        <v>35</v>
      </c>
      <c r="L403" s="47" t="s">
        <v>23</v>
      </c>
      <c r="M403" s="51" t="s">
        <v>20</v>
      </c>
    </row>
    <row r="404" spans="1:13" ht="13.5" thickBot="1" x14ac:dyDescent="0.25">
      <c r="A404" s="83" t="s">
        <v>287</v>
      </c>
      <c r="B404" s="84" t="s">
        <v>133</v>
      </c>
      <c r="C404" s="85">
        <v>19821</v>
      </c>
      <c r="D404" s="84" t="s">
        <v>295</v>
      </c>
      <c r="E404" s="86">
        <v>1</v>
      </c>
      <c r="F404" s="84" t="s">
        <v>18</v>
      </c>
      <c r="G404" s="92">
        <v>19.059999999999999</v>
      </c>
      <c r="H404" s="88" t="s">
        <v>20</v>
      </c>
      <c r="I404" s="84" t="s">
        <v>13</v>
      </c>
      <c r="J404" s="88"/>
      <c r="K404" s="90">
        <v>14</v>
      </c>
      <c r="L404" s="84" t="s">
        <v>23</v>
      </c>
      <c r="M404" s="88" t="s">
        <v>20</v>
      </c>
    </row>
    <row r="405" spans="1:13" ht="13.5" thickTop="1" x14ac:dyDescent="0.2">
      <c r="A405" s="72" t="s">
        <v>479</v>
      </c>
      <c r="B405" s="47" t="s">
        <v>133</v>
      </c>
      <c r="C405" s="48">
        <v>1920</v>
      </c>
      <c r="D405" s="47" t="s">
        <v>22</v>
      </c>
      <c r="E405" s="50">
        <v>1</v>
      </c>
      <c r="F405" s="47" t="s">
        <v>21</v>
      </c>
      <c r="G405" s="75">
        <v>13.25</v>
      </c>
      <c r="H405" s="51" t="s">
        <v>20</v>
      </c>
      <c r="I405" s="47" t="s">
        <v>13</v>
      </c>
      <c r="J405" s="51"/>
      <c r="K405" s="82">
        <v>23</v>
      </c>
      <c r="L405" s="47" t="s">
        <v>37</v>
      </c>
      <c r="M405" s="51" t="s">
        <v>20</v>
      </c>
    </row>
    <row r="406" spans="1:13" x14ac:dyDescent="0.2">
      <c r="A406" s="72" t="s">
        <v>479</v>
      </c>
      <c r="B406" s="47" t="s">
        <v>133</v>
      </c>
      <c r="C406" s="48">
        <v>1920</v>
      </c>
      <c r="D406" s="47" t="s">
        <v>22</v>
      </c>
      <c r="E406" s="50">
        <v>1</v>
      </c>
      <c r="F406" s="47" t="s">
        <v>21</v>
      </c>
      <c r="G406" s="75">
        <v>13.25</v>
      </c>
      <c r="H406" s="51" t="s">
        <v>20</v>
      </c>
      <c r="I406" s="47" t="s">
        <v>13</v>
      </c>
      <c r="J406" s="51"/>
      <c r="K406" s="82">
        <v>5</v>
      </c>
      <c r="L406" s="47" t="s">
        <v>37</v>
      </c>
      <c r="M406" s="51" t="s">
        <v>20</v>
      </c>
    </row>
    <row r="407" spans="1:13" x14ac:dyDescent="0.2">
      <c r="A407" s="72" t="s">
        <v>479</v>
      </c>
      <c r="B407" s="47" t="s">
        <v>133</v>
      </c>
      <c r="C407" s="48">
        <v>1920</v>
      </c>
      <c r="D407" s="47" t="s">
        <v>22</v>
      </c>
      <c r="E407" s="50">
        <v>2</v>
      </c>
      <c r="F407" s="47" t="s">
        <v>21</v>
      </c>
      <c r="G407" s="75">
        <v>13.25</v>
      </c>
      <c r="H407" s="51" t="s">
        <v>20</v>
      </c>
      <c r="I407" s="47" t="s">
        <v>13</v>
      </c>
      <c r="J407" s="51"/>
      <c r="K407" s="82">
        <v>3</v>
      </c>
      <c r="L407" s="47" t="s">
        <v>37</v>
      </c>
      <c r="M407" s="51" t="s">
        <v>20</v>
      </c>
    </row>
    <row r="408" spans="1:13" ht="13.5" thickBot="1" x14ac:dyDescent="0.25">
      <c r="A408" s="83" t="s">
        <v>479</v>
      </c>
      <c r="B408" s="84" t="s">
        <v>133</v>
      </c>
      <c r="C408" s="85">
        <v>1920</v>
      </c>
      <c r="D408" s="84" t="s">
        <v>15</v>
      </c>
      <c r="E408" s="86">
        <v>1</v>
      </c>
      <c r="F408" s="84" t="s">
        <v>14</v>
      </c>
      <c r="G408" s="92">
        <v>26</v>
      </c>
      <c r="H408" s="88" t="s">
        <v>20</v>
      </c>
      <c r="I408" s="197">
        <f>(G408*K408)*52</f>
        <v>33800</v>
      </c>
      <c r="J408" s="88" t="s">
        <v>17</v>
      </c>
      <c r="K408" s="90">
        <v>25</v>
      </c>
      <c r="L408" s="84" t="s">
        <v>16</v>
      </c>
      <c r="M408" s="88" t="s">
        <v>17</v>
      </c>
    </row>
    <row r="409" spans="1:13" ht="13.5" thickTop="1" x14ac:dyDescent="0.2">
      <c r="A409" s="72" t="s">
        <v>258</v>
      </c>
      <c r="B409" s="47" t="s">
        <v>259</v>
      </c>
      <c r="C409" s="48">
        <v>34114</v>
      </c>
      <c r="D409" s="47" t="s">
        <v>137</v>
      </c>
      <c r="E409" s="50">
        <v>1</v>
      </c>
      <c r="F409" s="47" t="s">
        <v>32</v>
      </c>
      <c r="G409" s="75">
        <f>(I409/52)/K409</f>
        <v>17.934065934065934</v>
      </c>
      <c r="H409" s="51" t="s">
        <v>17</v>
      </c>
      <c r="I409" s="76">
        <v>32640</v>
      </c>
      <c r="J409" s="74"/>
      <c r="K409" s="82">
        <v>35</v>
      </c>
      <c r="L409" s="47" t="s">
        <v>37</v>
      </c>
      <c r="M409" s="51" t="s">
        <v>20</v>
      </c>
    </row>
    <row r="410" spans="1:13" x14ac:dyDescent="0.2">
      <c r="A410" s="72" t="s">
        <v>258</v>
      </c>
      <c r="B410" s="47" t="s">
        <v>259</v>
      </c>
      <c r="C410" s="48">
        <v>34114</v>
      </c>
      <c r="D410" s="47" t="s">
        <v>261</v>
      </c>
      <c r="E410" s="50">
        <v>1</v>
      </c>
      <c r="F410" s="47" t="s">
        <v>38</v>
      </c>
      <c r="G410" s="75">
        <f>(I410/52)/K410</f>
        <v>27.472527472527474</v>
      </c>
      <c r="H410" s="51" t="s">
        <v>17</v>
      </c>
      <c r="I410" s="76">
        <v>50000</v>
      </c>
      <c r="J410" s="74"/>
      <c r="K410" s="82">
        <v>35</v>
      </c>
      <c r="L410" s="47" t="s">
        <v>16</v>
      </c>
      <c r="M410" s="51" t="s">
        <v>17</v>
      </c>
    </row>
    <row r="411" spans="1:13" x14ac:dyDescent="0.2">
      <c r="A411" s="72" t="s">
        <v>258</v>
      </c>
      <c r="B411" s="47" t="s">
        <v>259</v>
      </c>
      <c r="C411" s="48">
        <v>34114</v>
      </c>
      <c r="D411" s="47" t="s">
        <v>264</v>
      </c>
      <c r="E411" s="50">
        <v>1</v>
      </c>
      <c r="F411" s="47" t="s">
        <v>38</v>
      </c>
      <c r="G411" s="75">
        <v>16</v>
      </c>
      <c r="H411" s="51" t="s">
        <v>20</v>
      </c>
      <c r="I411" s="47" t="s">
        <v>13</v>
      </c>
      <c r="J411" s="51"/>
      <c r="K411" s="82">
        <v>24</v>
      </c>
      <c r="L411" s="47" t="s">
        <v>16</v>
      </c>
      <c r="M411" s="51" t="s">
        <v>17</v>
      </c>
    </row>
    <row r="412" spans="1:13" x14ac:dyDescent="0.2">
      <c r="A412" s="72" t="s">
        <v>258</v>
      </c>
      <c r="B412" s="47" t="s">
        <v>259</v>
      </c>
      <c r="C412" s="48">
        <v>34114</v>
      </c>
      <c r="D412" s="47" t="s">
        <v>232</v>
      </c>
      <c r="E412" s="50">
        <v>1</v>
      </c>
      <c r="F412" s="47" t="s">
        <v>65</v>
      </c>
      <c r="G412" s="75">
        <f>(I412/52)/K412</f>
        <v>32.505494505494504</v>
      </c>
      <c r="H412" s="51" t="s">
        <v>17</v>
      </c>
      <c r="I412" s="76">
        <v>59160</v>
      </c>
      <c r="J412" s="74"/>
      <c r="K412" s="82">
        <v>35</v>
      </c>
      <c r="L412" s="47" t="s">
        <v>79</v>
      </c>
      <c r="M412" s="51" t="s">
        <v>17</v>
      </c>
    </row>
    <row r="413" spans="1:13" x14ac:dyDescent="0.2">
      <c r="A413" s="72" t="s">
        <v>258</v>
      </c>
      <c r="B413" s="47" t="s">
        <v>259</v>
      </c>
      <c r="C413" s="48">
        <v>34114</v>
      </c>
      <c r="D413" s="47" t="s">
        <v>72</v>
      </c>
      <c r="E413" s="50">
        <v>1</v>
      </c>
      <c r="F413" s="47" t="s">
        <v>21</v>
      </c>
      <c r="G413" s="75">
        <f t="shared" ref="G413:G414" si="9">(I413/52)/K413</f>
        <v>23.65</v>
      </c>
      <c r="H413" s="51" t="s">
        <v>17</v>
      </c>
      <c r="I413" s="76">
        <v>43043</v>
      </c>
      <c r="J413" s="74"/>
      <c r="K413" s="82">
        <v>35</v>
      </c>
      <c r="L413" s="47" t="s">
        <v>37</v>
      </c>
      <c r="M413" s="51" t="s">
        <v>17</v>
      </c>
    </row>
    <row r="414" spans="1:13" x14ac:dyDescent="0.2">
      <c r="A414" s="72" t="s">
        <v>258</v>
      </c>
      <c r="B414" s="47" t="s">
        <v>259</v>
      </c>
      <c r="C414" s="48">
        <v>34114</v>
      </c>
      <c r="D414" s="47" t="s">
        <v>262</v>
      </c>
      <c r="E414" s="50">
        <v>1</v>
      </c>
      <c r="F414" s="47" t="s">
        <v>21</v>
      </c>
      <c r="G414" s="75">
        <f t="shared" si="9"/>
        <v>20.989560439560439</v>
      </c>
      <c r="H414" s="51" t="s">
        <v>17</v>
      </c>
      <c r="I414" s="76">
        <v>38201</v>
      </c>
      <c r="J414" s="74"/>
      <c r="K414" s="82">
        <v>35</v>
      </c>
      <c r="L414" s="47" t="s">
        <v>37</v>
      </c>
      <c r="M414" s="51" t="s">
        <v>17</v>
      </c>
    </row>
    <row r="415" spans="1:13" x14ac:dyDescent="0.2">
      <c r="A415" s="72" t="s">
        <v>258</v>
      </c>
      <c r="B415" s="47" t="s">
        <v>259</v>
      </c>
      <c r="C415" s="48">
        <v>34114</v>
      </c>
      <c r="D415" s="47" t="s">
        <v>267</v>
      </c>
      <c r="E415" s="50">
        <v>7</v>
      </c>
      <c r="F415" s="47" t="s">
        <v>21</v>
      </c>
      <c r="G415" s="75">
        <v>12.25</v>
      </c>
      <c r="H415" s="51" t="s">
        <v>20</v>
      </c>
      <c r="I415" s="47" t="s">
        <v>13</v>
      </c>
      <c r="J415" s="51"/>
      <c r="K415" s="82">
        <v>19</v>
      </c>
      <c r="L415" s="47" t="s">
        <v>23</v>
      </c>
      <c r="M415" s="51" t="s">
        <v>20</v>
      </c>
    </row>
    <row r="416" spans="1:13" x14ac:dyDescent="0.2">
      <c r="A416" s="72" t="s">
        <v>258</v>
      </c>
      <c r="B416" s="47" t="s">
        <v>259</v>
      </c>
      <c r="C416" s="48">
        <v>34114</v>
      </c>
      <c r="D416" s="47" t="s">
        <v>270</v>
      </c>
      <c r="E416" s="50">
        <v>1</v>
      </c>
      <c r="F416" s="47" t="s">
        <v>21</v>
      </c>
      <c r="G416" s="75">
        <v>12.64</v>
      </c>
      <c r="H416" s="51" t="s">
        <v>20</v>
      </c>
      <c r="I416" s="47" t="s">
        <v>13</v>
      </c>
      <c r="J416" s="51"/>
      <c r="K416" s="82">
        <v>19</v>
      </c>
      <c r="L416" s="47" t="s">
        <v>23</v>
      </c>
      <c r="M416" s="51" t="s">
        <v>20</v>
      </c>
    </row>
    <row r="417" spans="1:13" x14ac:dyDescent="0.2">
      <c r="A417" s="72" t="s">
        <v>258</v>
      </c>
      <c r="B417" s="47" t="s">
        <v>259</v>
      </c>
      <c r="C417" s="48">
        <v>34114</v>
      </c>
      <c r="D417" s="47" t="s">
        <v>217</v>
      </c>
      <c r="E417" s="50">
        <v>1</v>
      </c>
      <c r="F417" s="47" t="s">
        <v>21</v>
      </c>
      <c r="G417" s="75">
        <v>15.07</v>
      </c>
      <c r="H417" s="51" t="s">
        <v>20</v>
      </c>
      <c r="I417" s="47" t="s">
        <v>13</v>
      </c>
      <c r="J417" s="51"/>
      <c r="K417" s="82">
        <v>19</v>
      </c>
      <c r="L417" s="47" t="s">
        <v>23</v>
      </c>
      <c r="M417" s="51" t="s">
        <v>20</v>
      </c>
    </row>
    <row r="418" spans="1:13" x14ac:dyDescent="0.2">
      <c r="A418" s="72" t="s">
        <v>258</v>
      </c>
      <c r="B418" s="47" t="s">
        <v>259</v>
      </c>
      <c r="C418" s="48">
        <v>34114</v>
      </c>
      <c r="D418" s="47" t="s">
        <v>108</v>
      </c>
      <c r="E418" s="50">
        <v>1</v>
      </c>
      <c r="F418" s="47" t="s">
        <v>21</v>
      </c>
      <c r="G418" s="75">
        <v>14.25</v>
      </c>
      <c r="H418" s="51" t="s">
        <v>20</v>
      </c>
      <c r="I418" s="47" t="s">
        <v>13</v>
      </c>
      <c r="J418" s="51"/>
      <c r="K418" s="82">
        <v>20</v>
      </c>
      <c r="L418" s="47" t="s">
        <v>23</v>
      </c>
      <c r="M418" s="51" t="s">
        <v>17</v>
      </c>
    </row>
    <row r="419" spans="1:13" x14ac:dyDescent="0.2">
      <c r="A419" s="72" t="s">
        <v>258</v>
      </c>
      <c r="B419" s="47" t="s">
        <v>259</v>
      </c>
      <c r="C419" s="48">
        <v>34114</v>
      </c>
      <c r="D419" s="47" t="s">
        <v>14</v>
      </c>
      <c r="E419" s="50">
        <v>1</v>
      </c>
      <c r="F419" s="47" t="s">
        <v>14</v>
      </c>
      <c r="G419" s="75">
        <f>(I419/52)/K419</f>
        <v>38.109890109890109</v>
      </c>
      <c r="H419" s="51" t="s">
        <v>17</v>
      </c>
      <c r="I419" s="76">
        <v>69360</v>
      </c>
      <c r="J419" s="74" t="s">
        <v>20</v>
      </c>
      <c r="K419" s="82">
        <v>35</v>
      </c>
      <c r="L419" s="47" t="s">
        <v>16</v>
      </c>
      <c r="M419" s="51" t="s">
        <v>17</v>
      </c>
    </row>
    <row r="420" spans="1:13" x14ac:dyDescent="0.2">
      <c r="A420" s="72" t="s">
        <v>258</v>
      </c>
      <c r="B420" s="47" t="s">
        <v>259</v>
      </c>
      <c r="C420" s="48">
        <v>34114</v>
      </c>
      <c r="D420" s="47" t="s">
        <v>265</v>
      </c>
      <c r="E420" s="50">
        <v>1</v>
      </c>
      <c r="F420" s="47" t="s">
        <v>24</v>
      </c>
      <c r="G420" s="75">
        <v>20</v>
      </c>
      <c r="H420" s="51" t="s">
        <v>20</v>
      </c>
      <c r="I420" s="47" t="s">
        <v>13</v>
      </c>
      <c r="J420" s="51"/>
      <c r="K420" s="82">
        <v>25</v>
      </c>
      <c r="L420" s="47" t="s">
        <v>23</v>
      </c>
      <c r="M420" s="51" t="s">
        <v>20</v>
      </c>
    </row>
    <row r="421" spans="1:13" x14ac:dyDescent="0.2">
      <c r="A421" s="72" t="s">
        <v>258</v>
      </c>
      <c r="B421" s="47" t="s">
        <v>259</v>
      </c>
      <c r="C421" s="48">
        <v>34114</v>
      </c>
      <c r="D421" s="47" t="s">
        <v>266</v>
      </c>
      <c r="E421" s="50">
        <v>1</v>
      </c>
      <c r="F421" s="47" t="s">
        <v>24</v>
      </c>
      <c r="G421" s="75">
        <v>14.05</v>
      </c>
      <c r="H421" s="51" t="s">
        <v>20</v>
      </c>
      <c r="I421" s="47" t="s">
        <v>13</v>
      </c>
      <c r="J421" s="51"/>
      <c r="K421" s="82">
        <v>20</v>
      </c>
      <c r="L421" s="47" t="s">
        <v>23</v>
      </c>
      <c r="M421" s="51" t="s">
        <v>20</v>
      </c>
    </row>
    <row r="422" spans="1:13" x14ac:dyDescent="0.2">
      <c r="A422" s="72" t="s">
        <v>258</v>
      </c>
      <c r="B422" s="47" t="s">
        <v>259</v>
      </c>
      <c r="C422" s="48">
        <v>34114</v>
      </c>
      <c r="D422" s="47" t="s">
        <v>260</v>
      </c>
      <c r="E422" s="50">
        <v>1</v>
      </c>
      <c r="F422" s="47" t="s">
        <v>45</v>
      </c>
      <c r="G422" s="75">
        <f>(I422/52)/K422</f>
        <v>28.571428571428573</v>
      </c>
      <c r="H422" s="51" t="s">
        <v>17</v>
      </c>
      <c r="I422" s="76">
        <v>52000</v>
      </c>
      <c r="J422" s="74"/>
      <c r="K422" s="82">
        <v>35</v>
      </c>
      <c r="L422" s="47" t="s">
        <v>16</v>
      </c>
      <c r="M422" s="51" t="s">
        <v>17</v>
      </c>
    </row>
    <row r="423" spans="1:13" x14ac:dyDescent="0.2">
      <c r="A423" s="72" t="s">
        <v>258</v>
      </c>
      <c r="B423" s="47" t="s">
        <v>259</v>
      </c>
      <c r="C423" s="48">
        <v>34114</v>
      </c>
      <c r="D423" s="47" t="s">
        <v>269</v>
      </c>
      <c r="E423" s="50">
        <v>3</v>
      </c>
      <c r="F423" s="47" t="s">
        <v>45</v>
      </c>
      <c r="G423" s="75">
        <v>12.25</v>
      </c>
      <c r="H423" s="51" t="s">
        <v>20</v>
      </c>
      <c r="I423" s="47" t="s">
        <v>13</v>
      </c>
      <c r="J423" s="51"/>
      <c r="K423" s="82">
        <v>19</v>
      </c>
      <c r="L423" s="47" t="s">
        <v>23</v>
      </c>
      <c r="M423" s="51" t="s">
        <v>20</v>
      </c>
    </row>
    <row r="424" spans="1:13" x14ac:dyDescent="0.2">
      <c r="A424" s="72" t="s">
        <v>258</v>
      </c>
      <c r="B424" s="47" t="s">
        <v>259</v>
      </c>
      <c r="C424" s="48">
        <v>34114</v>
      </c>
      <c r="D424" s="47" t="s">
        <v>263</v>
      </c>
      <c r="E424" s="50">
        <v>1</v>
      </c>
      <c r="F424" s="47" t="s">
        <v>18</v>
      </c>
      <c r="G424" s="75">
        <f>(I424/52)/K424</f>
        <v>29.670329670329675</v>
      </c>
      <c r="H424" s="51" t="s">
        <v>17</v>
      </c>
      <c r="I424" s="76">
        <v>54000</v>
      </c>
      <c r="J424" s="74"/>
      <c r="K424" s="82">
        <v>35</v>
      </c>
      <c r="L424" s="47" t="s">
        <v>16</v>
      </c>
      <c r="M424" s="51" t="s">
        <v>17</v>
      </c>
    </row>
    <row r="425" spans="1:13" x14ac:dyDescent="0.2">
      <c r="A425" s="72" t="s">
        <v>258</v>
      </c>
      <c r="B425" s="47" t="s">
        <v>259</v>
      </c>
      <c r="C425" s="48">
        <v>34114</v>
      </c>
      <c r="D425" s="47" t="s">
        <v>268</v>
      </c>
      <c r="E425" s="50">
        <v>4</v>
      </c>
      <c r="F425" s="47" t="s">
        <v>18</v>
      </c>
      <c r="G425" s="75">
        <v>12.25</v>
      </c>
      <c r="H425" s="51" t="s">
        <v>20</v>
      </c>
      <c r="I425" s="47" t="s">
        <v>13</v>
      </c>
      <c r="J425" s="51"/>
      <c r="K425" s="82">
        <v>19</v>
      </c>
      <c r="L425" s="47" t="s">
        <v>23</v>
      </c>
      <c r="M425" s="51" t="s">
        <v>20</v>
      </c>
    </row>
    <row r="426" spans="1:13" ht="13.5" thickBot="1" x14ac:dyDescent="0.25">
      <c r="A426" s="83" t="s">
        <v>258</v>
      </c>
      <c r="B426" s="84" t="s">
        <v>259</v>
      </c>
      <c r="C426" s="85">
        <v>34114</v>
      </c>
      <c r="D426" s="84" t="s">
        <v>271</v>
      </c>
      <c r="E426" s="86">
        <v>1</v>
      </c>
      <c r="F426" s="84" t="s">
        <v>18</v>
      </c>
      <c r="G426" s="92">
        <v>16.32</v>
      </c>
      <c r="H426" s="88" t="s">
        <v>20</v>
      </c>
      <c r="I426" s="84" t="s">
        <v>13</v>
      </c>
      <c r="J426" s="88"/>
      <c r="K426" s="90">
        <v>24</v>
      </c>
      <c r="L426" s="84" t="s">
        <v>37</v>
      </c>
      <c r="M426" s="88" t="s">
        <v>17</v>
      </c>
    </row>
    <row r="427" spans="1:13" ht="13.5" thickTop="1" x14ac:dyDescent="0.2">
      <c r="A427" s="72" t="s">
        <v>305</v>
      </c>
      <c r="B427" s="47" t="s">
        <v>306</v>
      </c>
      <c r="C427" s="48">
        <v>12588</v>
      </c>
      <c r="D427" s="47" t="s">
        <v>307</v>
      </c>
      <c r="E427" s="50">
        <v>1</v>
      </c>
      <c r="F427" s="47" t="s">
        <v>38</v>
      </c>
      <c r="G427" s="75">
        <v>25.4</v>
      </c>
      <c r="H427" s="51" t="s">
        <v>20</v>
      </c>
      <c r="I427" s="47" t="s">
        <v>13</v>
      </c>
      <c r="J427" s="51"/>
      <c r="K427" s="82">
        <v>35</v>
      </c>
      <c r="L427" s="47" t="s">
        <v>16</v>
      </c>
      <c r="M427" s="51" t="s">
        <v>20</v>
      </c>
    </row>
    <row r="428" spans="1:13" x14ac:dyDescent="0.2">
      <c r="A428" s="72" t="s">
        <v>305</v>
      </c>
      <c r="B428" s="47" t="s">
        <v>306</v>
      </c>
      <c r="C428" s="48">
        <v>12588</v>
      </c>
      <c r="D428" s="47" t="s">
        <v>168</v>
      </c>
      <c r="E428" s="50">
        <v>1</v>
      </c>
      <c r="F428" s="47" t="s">
        <v>21</v>
      </c>
      <c r="G428" s="75">
        <v>16.760000000000002</v>
      </c>
      <c r="H428" s="51" t="s">
        <v>20</v>
      </c>
      <c r="I428" s="47" t="s">
        <v>13</v>
      </c>
      <c r="J428" s="51"/>
      <c r="K428" s="82">
        <v>14</v>
      </c>
      <c r="L428" s="47" t="s">
        <v>23</v>
      </c>
      <c r="M428" s="51" t="s">
        <v>20</v>
      </c>
    </row>
    <row r="429" spans="1:13" x14ac:dyDescent="0.2">
      <c r="A429" s="72" t="s">
        <v>305</v>
      </c>
      <c r="B429" s="47" t="s">
        <v>306</v>
      </c>
      <c r="C429" s="48">
        <v>12588</v>
      </c>
      <c r="D429" s="47" t="s">
        <v>168</v>
      </c>
      <c r="E429" s="50">
        <v>1</v>
      </c>
      <c r="F429" s="47" t="s">
        <v>21</v>
      </c>
      <c r="G429" s="75">
        <v>15.75</v>
      </c>
      <c r="H429" s="51" t="s">
        <v>20</v>
      </c>
      <c r="I429" s="47" t="s">
        <v>13</v>
      </c>
      <c r="J429" s="51"/>
      <c r="K429" s="82">
        <v>20</v>
      </c>
      <c r="L429" s="47" t="s">
        <v>23</v>
      </c>
      <c r="M429" s="51" t="s">
        <v>20</v>
      </c>
    </row>
    <row r="430" spans="1:13" x14ac:dyDescent="0.2">
      <c r="A430" s="72" t="s">
        <v>305</v>
      </c>
      <c r="B430" s="47" t="s">
        <v>306</v>
      </c>
      <c r="C430" s="48">
        <v>12588</v>
      </c>
      <c r="D430" s="47" t="s">
        <v>168</v>
      </c>
      <c r="E430" s="50">
        <v>1</v>
      </c>
      <c r="F430" s="47" t="s">
        <v>21</v>
      </c>
      <c r="G430" s="75">
        <v>17.23</v>
      </c>
      <c r="H430" s="51" t="s">
        <v>20</v>
      </c>
      <c r="I430" s="47" t="s">
        <v>13</v>
      </c>
      <c r="J430" s="51"/>
      <c r="K430" s="82">
        <v>16</v>
      </c>
      <c r="L430" s="47" t="s">
        <v>23</v>
      </c>
      <c r="M430" s="51" t="s">
        <v>20</v>
      </c>
    </row>
    <row r="431" spans="1:13" x14ac:dyDescent="0.2">
      <c r="A431" s="72" t="s">
        <v>305</v>
      </c>
      <c r="B431" s="47" t="s">
        <v>306</v>
      </c>
      <c r="C431" s="48">
        <v>12588</v>
      </c>
      <c r="D431" s="47" t="s">
        <v>168</v>
      </c>
      <c r="E431" s="50">
        <v>1</v>
      </c>
      <c r="F431" s="47" t="s">
        <v>21</v>
      </c>
      <c r="G431" s="75">
        <v>16.2</v>
      </c>
      <c r="H431" s="51" t="s">
        <v>20</v>
      </c>
      <c r="I431" s="47" t="s">
        <v>13</v>
      </c>
      <c r="J431" s="51"/>
      <c r="K431" s="82">
        <v>7</v>
      </c>
      <c r="L431" s="47" t="s">
        <v>23</v>
      </c>
      <c r="M431" s="51" t="s">
        <v>20</v>
      </c>
    </row>
    <row r="432" spans="1:13" x14ac:dyDescent="0.2">
      <c r="A432" s="72" t="s">
        <v>305</v>
      </c>
      <c r="B432" s="47" t="s">
        <v>306</v>
      </c>
      <c r="C432" s="48">
        <v>12588</v>
      </c>
      <c r="D432" s="47" t="s">
        <v>168</v>
      </c>
      <c r="E432" s="50">
        <v>1</v>
      </c>
      <c r="F432" s="47" t="s">
        <v>21</v>
      </c>
      <c r="G432" s="75">
        <v>15</v>
      </c>
      <c r="H432" s="51" t="s">
        <v>20</v>
      </c>
      <c r="I432" s="47" t="s">
        <v>13</v>
      </c>
      <c r="J432" s="51"/>
      <c r="K432" s="82">
        <v>21</v>
      </c>
      <c r="L432" s="47" t="s">
        <v>23</v>
      </c>
      <c r="M432" s="51" t="s">
        <v>20</v>
      </c>
    </row>
    <row r="433" spans="1:13" x14ac:dyDescent="0.2">
      <c r="A433" s="72" t="s">
        <v>305</v>
      </c>
      <c r="B433" s="47" t="s">
        <v>306</v>
      </c>
      <c r="C433" s="48">
        <v>12588</v>
      </c>
      <c r="D433" s="47" t="s">
        <v>175</v>
      </c>
      <c r="E433" s="50">
        <v>1</v>
      </c>
      <c r="F433" s="47" t="s">
        <v>47</v>
      </c>
      <c r="G433" s="75">
        <v>23.53</v>
      </c>
      <c r="H433" s="51" t="s">
        <v>20</v>
      </c>
      <c r="I433" s="47" t="s">
        <v>13</v>
      </c>
      <c r="J433" s="51"/>
      <c r="K433" s="82">
        <v>30</v>
      </c>
      <c r="L433" s="47" t="s">
        <v>23</v>
      </c>
      <c r="M433" s="51" t="s">
        <v>20</v>
      </c>
    </row>
    <row r="434" spans="1:13" x14ac:dyDescent="0.2">
      <c r="A434" s="72" t="s">
        <v>305</v>
      </c>
      <c r="B434" s="47" t="s">
        <v>306</v>
      </c>
      <c r="C434" s="48">
        <v>12588</v>
      </c>
      <c r="D434" s="47" t="s">
        <v>14</v>
      </c>
      <c r="E434" s="50">
        <v>1</v>
      </c>
      <c r="F434" s="47" t="s">
        <v>14</v>
      </c>
      <c r="G434" s="75">
        <f>(I434/52)/K434</f>
        <v>42.291826923076925</v>
      </c>
      <c r="H434" s="51" t="s">
        <v>17</v>
      </c>
      <c r="I434" s="76">
        <v>87967</v>
      </c>
      <c r="J434" s="74" t="s">
        <v>20</v>
      </c>
      <c r="K434" s="82">
        <v>40</v>
      </c>
      <c r="L434" s="47" t="s">
        <v>16</v>
      </c>
      <c r="M434" s="51" t="s">
        <v>17</v>
      </c>
    </row>
    <row r="435" spans="1:13" ht="13.5" thickBot="1" x14ac:dyDescent="0.25">
      <c r="A435" s="83" t="s">
        <v>305</v>
      </c>
      <c r="B435" s="84" t="s">
        <v>306</v>
      </c>
      <c r="C435" s="85">
        <v>12588</v>
      </c>
      <c r="D435" s="84" t="s">
        <v>180</v>
      </c>
      <c r="E435" s="86">
        <v>1</v>
      </c>
      <c r="F435" s="84" t="s">
        <v>18</v>
      </c>
      <c r="G435" s="92">
        <f>(I435/52)/K435</f>
        <v>31.719780219780219</v>
      </c>
      <c r="H435" s="88" t="s">
        <v>17</v>
      </c>
      <c r="I435" s="93">
        <v>57730</v>
      </c>
      <c r="J435" s="89"/>
      <c r="K435" s="90">
        <v>35</v>
      </c>
      <c r="L435" s="84" t="s">
        <v>16</v>
      </c>
      <c r="M435" s="88" t="s">
        <v>17</v>
      </c>
    </row>
    <row r="436" spans="1:13" ht="13.5" thickTop="1" x14ac:dyDescent="0.2">
      <c r="A436" s="72" t="s">
        <v>311</v>
      </c>
      <c r="B436" s="47" t="s">
        <v>312</v>
      </c>
      <c r="C436" s="48">
        <v>75604</v>
      </c>
      <c r="D436" s="47" t="s">
        <v>313</v>
      </c>
      <c r="E436" s="50">
        <v>1</v>
      </c>
      <c r="F436" s="47" t="s">
        <v>32</v>
      </c>
      <c r="G436" s="75">
        <f>(I436/52)/K436</f>
        <v>24.675480769230766</v>
      </c>
      <c r="H436" s="51" t="s">
        <v>17</v>
      </c>
      <c r="I436" s="76">
        <v>51325</v>
      </c>
      <c r="J436" s="74"/>
      <c r="K436" s="82">
        <v>40</v>
      </c>
      <c r="L436" s="47" t="s">
        <v>23</v>
      </c>
      <c r="M436" s="51" t="s">
        <v>20</v>
      </c>
    </row>
    <row r="437" spans="1:13" x14ac:dyDescent="0.2">
      <c r="A437" s="72" t="s">
        <v>311</v>
      </c>
      <c r="B437" s="47" t="s">
        <v>312</v>
      </c>
      <c r="C437" s="48">
        <v>75604</v>
      </c>
      <c r="D437" s="47" t="s">
        <v>329</v>
      </c>
      <c r="E437" s="50">
        <v>1</v>
      </c>
      <c r="F437" s="47" t="s">
        <v>32</v>
      </c>
      <c r="G437" s="75">
        <f t="shared" ref="G437:G439" si="10">(I437/52)/K437</f>
        <v>22.217948717948719</v>
      </c>
      <c r="H437" s="51" t="s">
        <v>17</v>
      </c>
      <c r="I437" s="76">
        <v>27728</v>
      </c>
      <c r="J437" s="74"/>
      <c r="K437" s="82">
        <v>24</v>
      </c>
      <c r="L437" s="47" t="s">
        <v>23</v>
      </c>
      <c r="M437" s="51" t="s">
        <v>20</v>
      </c>
    </row>
    <row r="438" spans="1:13" x14ac:dyDescent="0.2">
      <c r="A438" s="72" t="s">
        <v>311</v>
      </c>
      <c r="B438" s="47" t="s">
        <v>312</v>
      </c>
      <c r="C438" s="48">
        <v>75604</v>
      </c>
      <c r="D438" s="47" t="s">
        <v>314</v>
      </c>
      <c r="E438" s="50">
        <v>1</v>
      </c>
      <c r="F438" s="47" t="s">
        <v>38</v>
      </c>
      <c r="G438" s="75">
        <f t="shared" si="10"/>
        <v>38.174725274725269</v>
      </c>
      <c r="H438" s="51" t="s">
        <v>17</v>
      </c>
      <c r="I438" s="76">
        <v>69478</v>
      </c>
      <c r="J438" s="74"/>
      <c r="K438" s="82">
        <v>35</v>
      </c>
      <c r="L438" s="47" t="s">
        <v>16</v>
      </c>
      <c r="M438" s="51" t="s">
        <v>17</v>
      </c>
    </row>
    <row r="439" spans="1:13" x14ac:dyDescent="0.2">
      <c r="A439" s="72" t="s">
        <v>311</v>
      </c>
      <c r="B439" s="47" t="s">
        <v>312</v>
      </c>
      <c r="C439" s="48">
        <v>75604</v>
      </c>
      <c r="D439" s="47" t="s">
        <v>315</v>
      </c>
      <c r="E439" s="50">
        <v>2</v>
      </c>
      <c r="F439" s="47" t="s">
        <v>38</v>
      </c>
      <c r="G439" s="75">
        <f t="shared" si="10"/>
        <v>33.596703296703296</v>
      </c>
      <c r="H439" s="51" t="s">
        <v>17</v>
      </c>
      <c r="I439" s="76">
        <v>61146</v>
      </c>
      <c r="J439" s="74"/>
      <c r="K439" s="82">
        <v>35</v>
      </c>
      <c r="L439" s="47" t="s">
        <v>16</v>
      </c>
      <c r="M439" s="51" t="s">
        <v>17</v>
      </c>
    </row>
    <row r="440" spans="1:13" x14ac:dyDescent="0.2">
      <c r="A440" s="72" t="s">
        <v>311</v>
      </c>
      <c r="B440" s="47" t="s">
        <v>312</v>
      </c>
      <c r="C440" s="48">
        <v>75604</v>
      </c>
      <c r="D440" s="47" t="s">
        <v>316</v>
      </c>
      <c r="E440" s="50">
        <v>2</v>
      </c>
      <c r="F440" s="47" t="s">
        <v>38</v>
      </c>
      <c r="G440" s="75">
        <v>32.28</v>
      </c>
      <c r="H440" s="51" t="s">
        <v>20</v>
      </c>
      <c r="I440" s="76" t="s">
        <v>13</v>
      </c>
      <c r="J440" s="74"/>
      <c r="K440" s="82">
        <v>19</v>
      </c>
      <c r="L440" s="47" t="s">
        <v>16</v>
      </c>
      <c r="M440" s="51" t="s">
        <v>17</v>
      </c>
    </row>
    <row r="441" spans="1:13" x14ac:dyDescent="0.2">
      <c r="A441" s="72" t="s">
        <v>311</v>
      </c>
      <c r="B441" s="47" t="s">
        <v>312</v>
      </c>
      <c r="C441" s="48">
        <v>75604</v>
      </c>
      <c r="D441" s="47" t="s">
        <v>317</v>
      </c>
      <c r="E441" s="50">
        <v>1</v>
      </c>
      <c r="F441" s="47" t="s">
        <v>38</v>
      </c>
      <c r="G441" s="75">
        <f>(I441/52)/K441</f>
        <v>23.866483516483516</v>
      </c>
      <c r="H441" s="51" t="s">
        <v>17</v>
      </c>
      <c r="I441" s="76">
        <v>43437</v>
      </c>
      <c r="J441" s="74"/>
      <c r="K441" s="82">
        <v>35</v>
      </c>
      <c r="L441" s="47" t="s">
        <v>23</v>
      </c>
      <c r="M441" s="51" t="s">
        <v>17</v>
      </c>
    </row>
    <row r="442" spans="1:13" x14ac:dyDescent="0.2">
      <c r="A442" s="72" t="s">
        <v>311</v>
      </c>
      <c r="B442" s="47" t="s">
        <v>312</v>
      </c>
      <c r="C442" s="48">
        <v>75604</v>
      </c>
      <c r="D442" s="47" t="s">
        <v>319</v>
      </c>
      <c r="E442" s="50">
        <v>1</v>
      </c>
      <c r="F442" s="47" t="s">
        <v>65</v>
      </c>
      <c r="G442" s="75">
        <f t="shared" ref="G442:G445" si="11">(I442/52)/K442</f>
        <v>42.729120879120877</v>
      </c>
      <c r="H442" s="51" t="s">
        <v>17</v>
      </c>
      <c r="I442" s="76">
        <v>77767</v>
      </c>
      <c r="J442" s="74"/>
      <c r="K442" s="82">
        <v>35</v>
      </c>
      <c r="L442" s="47" t="s">
        <v>16</v>
      </c>
      <c r="M442" s="51" t="s">
        <v>17</v>
      </c>
    </row>
    <row r="443" spans="1:13" x14ac:dyDescent="0.2">
      <c r="A443" s="72" t="s">
        <v>311</v>
      </c>
      <c r="B443" s="47" t="s">
        <v>312</v>
      </c>
      <c r="C443" s="48">
        <v>75604</v>
      </c>
      <c r="D443" s="47" t="s">
        <v>322</v>
      </c>
      <c r="E443" s="50">
        <v>1</v>
      </c>
      <c r="F443" s="47" t="s">
        <v>21</v>
      </c>
      <c r="G443" s="75">
        <f t="shared" si="11"/>
        <v>28.681318681318679</v>
      </c>
      <c r="H443" s="51" t="s">
        <v>17</v>
      </c>
      <c r="I443" s="76">
        <v>52200</v>
      </c>
      <c r="J443" s="74"/>
      <c r="K443" s="82">
        <v>35</v>
      </c>
      <c r="L443" s="47" t="s">
        <v>23</v>
      </c>
      <c r="M443" s="51" t="s">
        <v>17</v>
      </c>
    </row>
    <row r="444" spans="1:13" x14ac:dyDescent="0.2">
      <c r="A444" s="72" t="s">
        <v>311</v>
      </c>
      <c r="B444" s="47" t="s">
        <v>312</v>
      </c>
      <c r="C444" s="48">
        <v>75604</v>
      </c>
      <c r="D444" s="47" t="s">
        <v>323</v>
      </c>
      <c r="E444" s="50">
        <v>2</v>
      </c>
      <c r="F444" s="47" t="s">
        <v>21</v>
      </c>
      <c r="G444" s="75">
        <f t="shared" si="11"/>
        <v>22.636263736263736</v>
      </c>
      <c r="H444" s="51" t="s">
        <v>17</v>
      </c>
      <c r="I444" s="76">
        <v>41198</v>
      </c>
      <c r="J444" s="74"/>
      <c r="K444" s="82">
        <v>35</v>
      </c>
      <c r="L444" s="47" t="s">
        <v>23</v>
      </c>
      <c r="M444" s="51" t="s">
        <v>17</v>
      </c>
    </row>
    <row r="445" spans="1:13" x14ac:dyDescent="0.2">
      <c r="A445" s="72" t="s">
        <v>311</v>
      </c>
      <c r="B445" s="47" t="s">
        <v>312</v>
      </c>
      <c r="C445" s="48">
        <v>75604</v>
      </c>
      <c r="D445" s="47" t="s">
        <v>324</v>
      </c>
      <c r="E445" s="50">
        <v>1</v>
      </c>
      <c r="F445" s="47" t="s">
        <v>21</v>
      </c>
      <c r="G445" s="75">
        <f t="shared" si="11"/>
        <v>20.976373626373626</v>
      </c>
      <c r="H445" s="51" t="s">
        <v>17</v>
      </c>
      <c r="I445" s="76">
        <v>38177</v>
      </c>
      <c r="J445" s="74"/>
      <c r="K445" s="82">
        <v>35</v>
      </c>
      <c r="L445" s="47" t="s">
        <v>23</v>
      </c>
      <c r="M445" s="51" t="s">
        <v>17</v>
      </c>
    </row>
    <row r="446" spans="1:13" x14ac:dyDescent="0.2">
      <c r="A446" s="72" t="s">
        <v>311</v>
      </c>
      <c r="B446" s="47" t="s">
        <v>312</v>
      </c>
      <c r="C446" s="48">
        <v>75604</v>
      </c>
      <c r="D446" s="47" t="s">
        <v>325</v>
      </c>
      <c r="E446" s="50">
        <v>1</v>
      </c>
      <c r="F446" s="47" t="s">
        <v>21</v>
      </c>
      <c r="G446" s="75">
        <v>20.98</v>
      </c>
      <c r="H446" s="51" t="s">
        <v>20</v>
      </c>
      <c r="I446" s="76" t="s">
        <v>13</v>
      </c>
      <c r="J446" s="74"/>
      <c r="K446" s="82">
        <v>19</v>
      </c>
      <c r="L446" s="47" t="s">
        <v>23</v>
      </c>
      <c r="M446" s="51" t="s">
        <v>17</v>
      </c>
    </row>
    <row r="447" spans="1:13" x14ac:dyDescent="0.2">
      <c r="A447" s="72" t="s">
        <v>311</v>
      </c>
      <c r="B447" s="47" t="s">
        <v>312</v>
      </c>
      <c r="C447" s="48">
        <v>75604</v>
      </c>
      <c r="D447" s="47" t="s">
        <v>328</v>
      </c>
      <c r="E447" s="50">
        <v>2</v>
      </c>
      <c r="F447" s="47" t="s">
        <v>21</v>
      </c>
      <c r="G447" s="75">
        <f>(I447/52)/K447</f>
        <v>21.129554655870447</v>
      </c>
      <c r="H447" s="51" t="s">
        <v>17</v>
      </c>
      <c r="I447" s="76">
        <v>20876</v>
      </c>
      <c r="J447" s="74"/>
      <c r="K447" s="82">
        <v>19</v>
      </c>
      <c r="L447" s="47" t="s">
        <v>23</v>
      </c>
      <c r="M447" s="51" t="s">
        <v>20</v>
      </c>
    </row>
    <row r="448" spans="1:13" x14ac:dyDescent="0.2">
      <c r="A448" s="72" t="s">
        <v>311</v>
      </c>
      <c r="B448" s="47" t="s">
        <v>312</v>
      </c>
      <c r="C448" s="48">
        <v>75604</v>
      </c>
      <c r="D448" s="47" t="s">
        <v>314</v>
      </c>
      <c r="E448" s="50">
        <v>1</v>
      </c>
      <c r="F448" s="47" t="s">
        <v>30</v>
      </c>
      <c r="G448" s="75">
        <f t="shared" ref="G448:G449" si="12">(I448/52)/K448</f>
        <v>38.174725274725269</v>
      </c>
      <c r="H448" s="51" t="s">
        <v>17</v>
      </c>
      <c r="I448" s="76">
        <v>69478</v>
      </c>
      <c r="J448" s="74"/>
      <c r="K448" s="82">
        <v>35</v>
      </c>
      <c r="L448" s="47" t="s">
        <v>16</v>
      </c>
      <c r="M448" s="51" t="s">
        <v>17</v>
      </c>
    </row>
    <row r="449" spans="1:13" x14ac:dyDescent="0.2">
      <c r="A449" s="72" t="s">
        <v>311</v>
      </c>
      <c r="B449" s="47" t="s">
        <v>312</v>
      </c>
      <c r="C449" s="48">
        <v>75604</v>
      </c>
      <c r="D449" s="47" t="s">
        <v>320</v>
      </c>
      <c r="E449" s="50">
        <v>1</v>
      </c>
      <c r="F449" s="47" t="s">
        <v>30</v>
      </c>
      <c r="G449" s="75">
        <f t="shared" si="12"/>
        <v>33.596703296703296</v>
      </c>
      <c r="H449" s="51" t="s">
        <v>17</v>
      </c>
      <c r="I449" s="76">
        <v>61146</v>
      </c>
      <c r="J449" s="74"/>
      <c r="K449" s="82">
        <v>35</v>
      </c>
      <c r="L449" s="47" t="s">
        <v>16</v>
      </c>
      <c r="M449" s="51" t="s">
        <v>17</v>
      </c>
    </row>
    <row r="450" spans="1:13" x14ac:dyDescent="0.2">
      <c r="A450" s="72" t="s">
        <v>311</v>
      </c>
      <c r="B450" s="47" t="s">
        <v>312</v>
      </c>
      <c r="C450" s="48">
        <v>75604</v>
      </c>
      <c r="D450" s="47" t="s">
        <v>321</v>
      </c>
      <c r="E450" s="50">
        <v>2</v>
      </c>
      <c r="F450" s="47" t="s">
        <v>30</v>
      </c>
      <c r="G450" s="75">
        <v>33.6</v>
      </c>
      <c r="H450" s="51" t="s">
        <v>20</v>
      </c>
      <c r="I450" s="76" t="s">
        <v>13</v>
      </c>
      <c r="J450" s="74"/>
      <c r="K450" s="82">
        <v>19</v>
      </c>
      <c r="L450" s="47" t="s">
        <v>16</v>
      </c>
      <c r="M450" s="51" t="s">
        <v>17</v>
      </c>
    </row>
    <row r="451" spans="1:13" x14ac:dyDescent="0.2">
      <c r="A451" s="72" t="s">
        <v>311</v>
      </c>
      <c r="B451" s="47" t="s">
        <v>312</v>
      </c>
      <c r="C451" s="48">
        <v>75604</v>
      </c>
      <c r="D451" s="47" t="s">
        <v>314</v>
      </c>
      <c r="E451" s="50">
        <v>1</v>
      </c>
      <c r="F451" s="47" t="s">
        <v>47</v>
      </c>
      <c r="G451" s="75">
        <f>(I451/52)/K451</f>
        <v>38.174725274725269</v>
      </c>
      <c r="H451" s="51" t="s">
        <v>17</v>
      </c>
      <c r="I451" s="76">
        <v>69478</v>
      </c>
      <c r="J451" s="74"/>
      <c r="K451" s="82">
        <v>35</v>
      </c>
      <c r="L451" s="47" t="s">
        <v>16</v>
      </c>
      <c r="M451" s="51" t="s">
        <v>17</v>
      </c>
    </row>
    <row r="452" spans="1:13" x14ac:dyDescent="0.2">
      <c r="A452" s="72" t="s">
        <v>311</v>
      </c>
      <c r="B452" s="47" t="s">
        <v>312</v>
      </c>
      <c r="C452" s="48">
        <v>75604</v>
      </c>
      <c r="D452" s="47" t="s">
        <v>320</v>
      </c>
      <c r="E452" s="50">
        <v>1</v>
      </c>
      <c r="F452" s="47" t="s">
        <v>47</v>
      </c>
      <c r="G452" s="75">
        <f t="shared" ref="G452:G453" si="13">(I452/52)/K452</f>
        <v>33.596703296703296</v>
      </c>
      <c r="H452" s="51" t="s">
        <v>17</v>
      </c>
      <c r="I452" s="76">
        <v>61146</v>
      </c>
      <c r="J452" s="74"/>
      <c r="K452" s="82">
        <v>35</v>
      </c>
      <c r="L452" s="47" t="s">
        <v>16</v>
      </c>
      <c r="M452" s="51" t="s">
        <v>17</v>
      </c>
    </row>
    <row r="453" spans="1:13" x14ac:dyDescent="0.2">
      <c r="A453" s="72" t="s">
        <v>311</v>
      </c>
      <c r="B453" s="47" t="s">
        <v>312</v>
      </c>
      <c r="C453" s="48">
        <v>75604</v>
      </c>
      <c r="D453" s="47" t="s">
        <v>326</v>
      </c>
      <c r="E453" s="50">
        <v>1</v>
      </c>
      <c r="F453" s="47" t="s">
        <v>47</v>
      </c>
      <c r="G453" s="75">
        <f t="shared" si="13"/>
        <v>22.115934065934066</v>
      </c>
      <c r="H453" s="51" t="s">
        <v>17</v>
      </c>
      <c r="I453" s="76">
        <v>40251</v>
      </c>
      <c r="J453" s="74"/>
      <c r="K453" s="82">
        <v>35</v>
      </c>
      <c r="L453" s="47" t="s">
        <v>23</v>
      </c>
      <c r="M453" s="51" t="s">
        <v>17</v>
      </c>
    </row>
    <row r="454" spans="1:13" x14ac:dyDescent="0.2">
      <c r="A454" s="72" t="s">
        <v>311</v>
      </c>
      <c r="B454" s="47" t="s">
        <v>312</v>
      </c>
      <c r="C454" s="48">
        <v>75604</v>
      </c>
      <c r="D454" s="47" t="s">
        <v>327</v>
      </c>
      <c r="E454" s="50">
        <v>2</v>
      </c>
      <c r="F454" s="47" t="s">
        <v>47</v>
      </c>
      <c r="G454" s="75">
        <v>19.13</v>
      </c>
      <c r="H454" s="51" t="s">
        <v>20</v>
      </c>
      <c r="I454" s="76" t="s">
        <v>13</v>
      </c>
      <c r="J454" s="74"/>
      <c r="K454" s="82">
        <v>19</v>
      </c>
      <c r="L454" s="47" t="s">
        <v>23</v>
      </c>
      <c r="M454" s="51" t="s">
        <v>20</v>
      </c>
    </row>
    <row r="455" spans="1:13" x14ac:dyDescent="0.2">
      <c r="A455" s="72" t="s">
        <v>311</v>
      </c>
      <c r="B455" s="47" t="s">
        <v>312</v>
      </c>
      <c r="C455" s="48">
        <v>75604</v>
      </c>
      <c r="D455" s="47" t="s">
        <v>14</v>
      </c>
      <c r="E455" s="50">
        <v>1</v>
      </c>
      <c r="F455" s="47" t="s">
        <v>14</v>
      </c>
      <c r="G455" s="75">
        <f>(I455/52)/K455</f>
        <v>42.336263736263732</v>
      </c>
      <c r="H455" s="51" t="s">
        <v>17</v>
      </c>
      <c r="I455" s="76">
        <v>77052</v>
      </c>
      <c r="J455" s="74" t="s">
        <v>20</v>
      </c>
      <c r="K455" s="82">
        <v>35</v>
      </c>
      <c r="L455" s="47" t="s">
        <v>16</v>
      </c>
      <c r="M455" s="51" t="s">
        <v>17</v>
      </c>
    </row>
    <row r="456" spans="1:13" x14ac:dyDescent="0.2">
      <c r="A456" s="72" t="s">
        <v>311</v>
      </c>
      <c r="B456" s="47" t="s">
        <v>312</v>
      </c>
      <c r="C456" s="48">
        <v>75604</v>
      </c>
      <c r="D456" s="47" t="s">
        <v>527</v>
      </c>
      <c r="E456" s="50">
        <v>1</v>
      </c>
      <c r="F456" s="47" t="s">
        <v>154</v>
      </c>
      <c r="G456" s="75">
        <v>25</v>
      </c>
      <c r="H456" s="51" t="s">
        <v>20</v>
      </c>
      <c r="I456" s="76" t="s">
        <v>13</v>
      </c>
      <c r="J456" s="74"/>
      <c r="K456" s="82">
        <v>11</v>
      </c>
      <c r="L456" s="47" t="s">
        <v>37</v>
      </c>
      <c r="M456" s="51" t="s">
        <v>17</v>
      </c>
    </row>
    <row r="457" spans="1:13" x14ac:dyDescent="0.2">
      <c r="A457" s="72" t="s">
        <v>311</v>
      </c>
      <c r="B457" s="47" t="s">
        <v>312</v>
      </c>
      <c r="C457" s="48">
        <v>75604</v>
      </c>
      <c r="D457" s="47" t="s">
        <v>528</v>
      </c>
      <c r="E457" s="50">
        <v>1</v>
      </c>
      <c r="F457" s="47" t="s">
        <v>24</v>
      </c>
      <c r="G457" s="75">
        <f>(I457/52)/K457</f>
        <v>19.071153846153845</v>
      </c>
      <c r="H457" s="51" t="s">
        <v>17</v>
      </c>
      <c r="I457" s="76">
        <v>39668</v>
      </c>
      <c r="J457" s="74"/>
      <c r="K457" s="82">
        <v>40</v>
      </c>
      <c r="L457" s="47" t="s">
        <v>26</v>
      </c>
      <c r="M457" s="51" t="s">
        <v>20</v>
      </c>
    </row>
    <row r="458" spans="1:13" x14ac:dyDescent="0.2">
      <c r="A458" s="72" t="s">
        <v>311</v>
      </c>
      <c r="B458" s="47" t="s">
        <v>312</v>
      </c>
      <c r="C458" s="48">
        <v>75604</v>
      </c>
      <c r="D458" s="47" t="s">
        <v>529</v>
      </c>
      <c r="E458" s="50">
        <v>1</v>
      </c>
      <c r="F458" s="47" t="s">
        <v>45</v>
      </c>
      <c r="G458" s="75">
        <f>(I458/52)/K458</f>
        <v>23.866483516483516</v>
      </c>
      <c r="H458" s="51" t="s">
        <v>17</v>
      </c>
      <c r="I458" s="76">
        <v>43437</v>
      </c>
      <c r="J458" s="74"/>
      <c r="K458" s="82">
        <v>35</v>
      </c>
      <c r="L458" s="47" t="s">
        <v>91</v>
      </c>
      <c r="M458" s="51" t="s">
        <v>20</v>
      </c>
    </row>
    <row r="459" spans="1:13" x14ac:dyDescent="0.2">
      <c r="A459" s="72" t="s">
        <v>311</v>
      </c>
      <c r="B459" s="47" t="s">
        <v>312</v>
      </c>
      <c r="C459" s="48">
        <v>75604</v>
      </c>
      <c r="D459" s="47" t="s">
        <v>318</v>
      </c>
      <c r="E459" s="50">
        <v>1</v>
      </c>
      <c r="F459" s="47" t="s">
        <v>76</v>
      </c>
      <c r="G459" s="75">
        <v>13.1</v>
      </c>
      <c r="H459" s="51" t="s">
        <v>20</v>
      </c>
      <c r="I459" s="76" t="s">
        <v>13</v>
      </c>
      <c r="J459" s="74"/>
      <c r="K459" s="82">
        <v>19</v>
      </c>
      <c r="L459" s="47" t="s">
        <v>26</v>
      </c>
      <c r="M459" s="51" t="s">
        <v>20</v>
      </c>
    </row>
    <row r="460" spans="1:13" x14ac:dyDescent="0.2">
      <c r="A460" s="72" t="s">
        <v>311</v>
      </c>
      <c r="B460" s="47" t="s">
        <v>312</v>
      </c>
      <c r="C460" s="48">
        <v>75604</v>
      </c>
      <c r="D460" s="47" t="s">
        <v>318</v>
      </c>
      <c r="E460" s="50">
        <v>1</v>
      </c>
      <c r="F460" s="47" t="s">
        <v>76</v>
      </c>
      <c r="G460" s="75">
        <v>12.59</v>
      </c>
      <c r="H460" s="51" t="s">
        <v>20</v>
      </c>
      <c r="I460" s="76" t="s">
        <v>13</v>
      </c>
      <c r="J460" s="74"/>
      <c r="K460" s="82">
        <v>19</v>
      </c>
      <c r="L460" s="47" t="s">
        <v>26</v>
      </c>
      <c r="M460" s="51" t="s">
        <v>20</v>
      </c>
    </row>
    <row r="461" spans="1:13" x14ac:dyDescent="0.2">
      <c r="A461" s="72" t="s">
        <v>311</v>
      </c>
      <c r="B461" s="47" t="s">
        <v>312</v>
      </c>
      <c r="C461" s="48">
        <v>75604</v>
      </c>
      <c r="D461" s="47" t="s">
        <v>318</v>
      </c>
      <c r="E461" s="50">
        <v>1</v>
      </c>
      <c r="F461" s="47" t="s">
        <v>76</v>
      </c>
      <c r="G461" s="75">
        <v>14.15</v>
      </c>
      <c r="H461" s="51" t="s">
        <v>20</v>
      </c>
      <c r="I461" s="76" t="s">
        <v>13</v>
      </c>
      <c r="J461" s="74"/>
      <c r="K461" s="82">
        <v>19</v>
      </c>
      <c r="L461" s="47" t="s">
        <v>26</v>
      </c>
      <c r="M461" s="51" t="s">
        <v>20</v>
      </c>
    </row>
    <row r="462" spans="1:13" ht="13.5" thickBot="1" x14ac:dyDescent="0.25">
      <c r="A462" s="83" t="s">
        <v>311</v>
      </c>
      <c r="B462" s="84" t="s">
        <v>312</v>
      </c>
      <c r="C462" s="85">
        <v>75604</v>
      </c>
      <c r="D462" s="84" t="s">
        <v>52</v>
      </c>
      <c r="E462" s="86">
        <v>1</v>
      </c>
      <c r="F462" s="84" t="s">
        <v>51</v>
      </c>
      <c r="G462" s="92">
        <f>(I462/52)/K462</f>
        <v>33.596703296703296</v>
      </c>
      <c r="H462" s="88" t="s">
        <v>17</v>
      </c>
      <c r="I462" s="93">
        <v>61146</v>
      </c>
      <c r="J462" s="89"/>
      <c r="K462" s="90">
        <v>35</v>
      </c>
      <c r="L462" s="84" t="s">
        <v>16</v>
      </c>
      <c r="M462" s="88" t="s">
        <v>17</v>
      </c>
    </row>
    <row r="463" spans="1:13" ht="13.5" thickTop="1" x14ac:dyDescent="0.2">
      <c r="A463" s="72" t="s">
        <v>332</v>
      </c>
      <c r="B463" s="47" t="s">
        <v>333</v>
      </c>
      <c r="C463" s="48">
        <v>17871</v>
      </c>
      <c r="D463" s="47" t="s">
        <v>335</v>
      </c>
      <c r="E463" s="50">
        <v>1</v>
      </c>
      <c r="F463" s="47" t="s">
        <v>32</v>
      </c>
      <c r="G463" s="75">
        <f>(I463/52)/K463</f>
        <v>22.23076923076923</v>
      </c>
      <c r="H463" s="51" t="s">
        <v>17</v>
      </c>
      <c r="I463" s="76">
        <v>40460</v>
      </c>
      <c r="J463" s="74"/>
      <c r="K463" s="82">
        <v>35</v>
      </c>
      <c r="L463" s="47" t="s">
        <v>37</v>
      </c>
      <c r="M463" s="51" t="s">
        <v>20</v>
      </c>
    </row>
    <row r="464" spans="1:13" x14ac:dyDescent="0.2">
      <c r="A464" s="72" t="s">
        <v>332</v>
      </c>
      <c r="B464" s="47" t="s">
        <v>333</v>
      </c>
      <c r="C464" s="48">
        <v>17871</v>
      </c>
      <c r="D464" s="47" t="s">
        <v>337</v>
      </c>
      <c r="E464" s="50">
        <v>1</v>
      </c>
      <c r="F464" s="47" t="s">
        <v>38</v>
      </c>
      <c r="G464" s="75">
        <v>15.81</v>
      </c>
      <c r="H464" s="51" t="s">
        <v>20</v>
      </c>
      <c r="I464" s="47" t="s">
        <v>13</v>
      </c>
      <c r="J464" s="51"/>
      <c r="K464" s="82">
        <v>21</v>
      </c>
      <c r="L464" s="47" t="s">
        <v>26</v>
      </c>
      <c r="M464" s="51" t="s">
        <v>20</v>
      </c>
    </row>
    <row r="465" spans="1:13" x14ac:dyDescent="0.2">
      <c r="A465" s="72" t="s">
        <v>332</v>
      </c>
      <c r="B465" s="47" t="s">
        <v>333</v>
      </c>
      <c r="C465" s="48">
        <v>17871</v>
      </c>
      <c r="D465" s="47" t="s">
        <v>337</v>
      </c>
      <c r="E465" s="50">
        <v>2</v>
      </c>
      <c r="F465" s="47" t="s">
        <v>38</v>
      </c>
      <c r="G465" s="75">
        <v>13.95</v>
      </c>
      <c r="H465" s="51" t="s">
        <v>20</v>
      </c>
      <c r="I465" s="47" t="s">
        <v>13</v>
      </c>
      <c r="J465" s="51"/>
      <c r="K465" s="82">
        <v>21</v>
      </c>
      <c r="L465" s="47" t="s">
        <v>26</v>
      </c>
      <c r="M465" s="51" t="s">
        <v>20</v>
      </c>
    </row>
    <row r="466" spans="1:13" x14ac:dyDescent="0.2">
      <c r="A466" s="72" t="s">
        <v>332</v>
      </c>
      <c r="B466" s="47" t="s">
        <v>333</v>
      </c>
      <c r="C466" s="48">
        <v>17871</v>
      </c>
      <c r="D466" s="47" t="s">
        <v>337</v>
      </c>
      <c r="E466" s="50">
        <v>3</v>
      </c>
      <c r="F466" s="47" t="s">
        <v>38</v>
      </c>
      <c r="G466" s="75">
        <v>13.71</v>
      </c>
      <c r="H466" s="51" t="s">
        <v>20</v>
      </c>
      <c r="I466" s="47" t="s">
        <v>13</v>
      </c>
      <c r="J466" s="51"/>
      <c r="K466" s="82">
        <v>13.5</v>
      </c>
      <c r="L466" s="47" t="s">
        <v>26</v>
      </c>
      <c r="M466" s="51" t="s">
        <v>20</v>
      </c>
    </row>
    <row r="467" spans="1:13" x14ac:dyDescent="0.2">
      <c r="A467" s="72" t="s">
        <v>332</v>
      </c>
      <c r="B467" s="47" t="s">
        <v>333</v>
      </c>
      <c r="C467" s="48">
        <v>17871</v>
      </c>
      <c r="D467" s="47" t="s">
        <v>339</v>
      </c>
      <c r="E467" s="50">
        <v>1</v>
      </c>
      <c r="F467" s="47" t="s">
        <v>38</v>
      </c>
      <c r="G467" s="75">
        <v>26</v>
      </c>
      <c r="H467" s="51" t="s">
        <v>20</v>
      </c>
      <c r="I467" s="47" t="s">
        <v>13</v>
      </c>
      <c r="J467" s="51"/>
      <c r="K467" s="82">
        <v>2</v>
      </c>
      <c r="L467" s="47" t="s">
        <v>16</v>
      </c>
      <c r="M467" s="51" t="s">
        <v>20</v>
      </c>
    </row>
    <row r="468" spans="1:13" x14ac:dyDescent="0.2">
      <c r="A468" s="72" t="s">
        <v>332</v>
      </c>
      <c r="B468" s="47" t="s">
        <v>333</v>
      </c>
      <c r="C468" s="48">
        <v>17871</v>
      </c>
      <c r="D468" s="47" t="s">
        <v>340</v>
      </c>
      <c r="E468" s="50">
        <v>1</v>
      </c>
      <c r="F468" s="47" t="s">
        <v>38</v>
      </c>
      <c r="G468" s="75">
        <v>18</v>
      </c>
      <c r="H468" s="51" t="s">
        <v>20</v>
      </c>
      <c r="I468" s="47" t="s">
        <v>13</v>
      </c>
      <c r="J468" s="51"/>
      <c r="K468" s="82">
        <v>2</v>
      </c>
      <c r="L468" s="47" t="s">
        <v>26</v>
      </c>
      <c r="M468" s="51" t="s">
        <v>20</v>
      </c>
    </row>
    <row r="469" spans="1:13" x14ac:dyDescent="0.2">
      <c r="A469" s="72" t="s">
        <v>332</v>
      </c>
      <c r="B469" s="47" t="s">
        <v>333</v>
      </c>
      <c r="C469" s="48">
        <v>17871</v>
      </c>
      <c r="D469" s="47" t="s">
        <v>341</v>
      </c>
      <c r="E469" s="50">
        <v>2</v>
      </c>
      <c r="F469" s="47" t="s">
        <v>38</v>
      </c>
      <c r="G469" s="75">
        <v>16</v>
      </c>
      <c r="H469" s="51" t="s">
        <v>20</v>
      </c>
      <c r="I469" s="47" t="s">
        <v>13</v>
      </c>
      <c r="J469" s="51"/>
      <c r="K469" s="82">
        <v>4</v>
      </c>
      <c r="L469" s="47" t="s">
        <v>26</v>
      </c>
      <c r="M469" s="51" t="s">
        <v>20</v>
      </c>
    </row>
    <row r="470" spans="1:13" x14ac:dyDescent="0.2">
      <c r="A470" s="72" t="s">
        <v>332</v>
      </c>
      <c r="B470" s="47" t="s">
        <v>333</v>
      </c>
      <c r="C470" s="48">
        <v>17871</v>
      </c>
      <c r="D470" s="47" t="s">
        <v>65</v>
      </c>
      <c r="E470" s="50">
        <v>1</v>
      </c>
      <c r="F470" s="47" t="s">
        <v>65</v>
      </c>
      <c r="G470" s="75">
        <f>(I470/52)/K470</f>
        <v>29.680219780219783</v>
      </c>
      <c r="H470" s="51" t="s">
        <v>17</v>
      </c>
      <c r="I470" s="76">
        <v>54018</v>
      </c>
      <c r="J470" s="74"/>
      <c r="K470" s="82">
        <v>35</v>
      </c>
      <c r="L470" s="47" t="s">
        <v>16</v>
      </c>
      <c r="M470" s="51" t="s">
        <v>17</v>
      </c>
    </row>
    <row r="471" spans="1:13" x14ac:dyDescent="0.2">
      <c r="A471" s="72" t="s">
        <v>332</v>
      </c>
      <c r="B471" s="47" t="s">
        <v>333</v>
      </c>
      <c r="C471" s="48">
        <v>17871</v>
      </c>
      <c r="D471" s="47" t="s">
        <v>169</v>
      </c>
      <c r="E471" s="50">
        <v>1</v>
      </c>
      <c r="F471" s="47" t="s">
        <v>30</v>
      </c>
      <c r="G471" s="75">
        <f>(I471/52)/K471</f>
        <v>26.15989010989011</v>
      </c>
      <c r="H471" s="51" t="s">
        <v>17</v>
      </c>
      <c r="I471" s="76">
        <v>47611</v>
      </c>
      <c r="J471" s="74"/>
      <c r="K471" s="82">
        <v>35</v>
      </c>
      <c r="L471" s="47" t="s">
        <v>16</v>
      </c>
      <c r="M471" s="51" t="s">
        <v>17</v>
      </c>
    </row>
    <row r="472" spans="1:13" x14ac:dyDescent="0.2">
      <c r="A472" s="72" t="s">
        <v>332</v>
      </c>
      <c r="B472" s="47" t="s">
        <v>333</v>
      </c>
      <c r="C472" s="48">
        <v>17871</v>
      </c>
      <c r="D472" s="47" t="s">
        <v>337</v>
      </c>
      <c r="E472" s="50">
        <v>2</v>
      </c>
      <c r="F472" s="47" t="s">
        <v>30</v>
      </c>
      <c r="G472" s="75">
        <v>13.71</v>
      </c>
      <c r="H472" s="51" t="s">
        <v>20</v>
      </c>
      <c r="I472" s="47" t="s">
        <v>13</v>
      </c>
      <c r="J472" s="51"/>
      <c r="K472" s="82">
        <v>21</v>
      </c>
      <c r="L472" s="47" t="s">
        <v>26</v>
      </c>
      <c r="M472" s="51" t="s">
        <v>20</v>
      </c>
    </row>
    <row r="473" spans="1:13" x14ac:dyDescent="0.2">
      <c r="A473" s="72" t="s">
        <v>332</v>
      </c>
      <c r="B473" s="47" t="s">
        <v>333</v>
      </c>
      <c r="C473" s="48">
        <v>17871</v>
      </c>
      <c r="D473" s="47" t="s">
        <v>14</v>
      </c>
      <c r="E473" s="50">
        <v>1</v>
      </c>
      <c r="F473" s="47" t="s">
        <v>14</v>
      </c>
      <c r="G473" s="75">
        <f>(I473/52)/K473</f>
        <v>37.969780219780219</v>
      </c>
      <c r="H473" s="51" t="s">
        <v>17</v>
      </c>
      <c r="I473" s="76">
        <v>69105</v>
      </c>
      <c r="J473" s="74" t="s">
        <v>20</v>
      </c>
      <c r="K473" s="82">
        <v>35</v>
      </c>
      <c r="L473" s="47" t="s">
        <v>16</v>
      </c>
      <c r="M473" s="51" t="s">
        <v>17</v>
      </c>
    </row>
    <row r="474" spans="1:13" x14ac:dyDescent="0.2">
      <c r="A474" s="72" t="s">
        <v>332</v>
      </c>
      <c r="B474" s="47" t="s">
        <v>333</v>
      </c>
      <c r="C474" s="48">
        <v>17871</v>
      </c>
      <c r="D474" s="47" t="s">
        <v>336</v>
      </c>
      <c r="E474" s="50">
        <v>1</v>
      </c>
      <c r="F474" s="47" t="s">
        <v>24</v>
      </c>
      <c r="G474" s="75">
        <v>15.3</v>
      </c>
      <c r="H474" s="51" t="s">
        <v>20</v>
      </c>
      <c r="I474" s="47" t="s">
        <v>13</v>
      </c>
      <c r="J474" s="51"/>
      <c r="K474" s="82">
        <v>9</v>
      </c>
      <c r="L474" s="47" t="s">
        <v>26</v>
      </c>
      <c r="M474" s="51" t="s">
        <v>20</v>
      </c>
    </row>
    <row r="475" spans="1:13" x14ac:dyDescent="0.2">
      <c r="A475" s="72" t="s">
        <v>332</v>
      </c>
      <c r="B475" s="47" t="s">
        <v>333</v>
      </c>
      <c r="C475" s="48">
        <v>17871</v>
      </c>
      <c r="D475" s="47" t="s">
        <v>338</v>
      </c>
      <c r="E475" s="50">
        <v>1</v>
      </c>
      <c r="F475" s="47" t="s">
        <v>45</v>
      </c>
      <c r="G475" s="75">
        <v>15.81</v>
      </c>
      <c r="H475" s="51" t="s">
        <v>20</v>
      </c>
      <c r="I475" s="47" t="s">
        <v>13</v>
      </c>
      <c r="J475" s="51"/>
      <c r="K475" s="82">
        <v>19</v>
      </c>
      <c r="L475" s="47" t="s">
        <v>26</v>
      </c>
      <c r="M475" s="51" t="s">
        <v>20</v>
      </c>
    </row>
    <row r="476" spans="1:13" ht="13.5" thickBot="1" x14ac:dyDescent="0.25">
      <c r="A476" s="83" t="s">
        <v>332</v>
      </c>
      <c r="B476" s="84" t="s">
        <v>333</v>
      </c>
      <c r="C476" s="85">
        <v>17871</v>
      </c>
      <c r="D476" s="84" t="s">
        <v>334</v>
      </c>
      <c r="E476" s="86">
        <v>1</v>
      </c>
      <c r="F476" s="84" t="s">
        <v>51</v>
      </c>
      <c r="G476" s="92">
        <f>(I476/52)/K476</f>
        <v>25.380769230769229</v>
      </c>
      <c r="H476" s="88" t="s">
        <v>17</v>
      </c>
      <c r="I476" s="93">
        <v>32995</v>
      </c>
      <c r="J476" s="89"/>
      <c r="K476" s="90">
        <v>25</v>
      </c>
      <c r="L476" s="84" t="s">
        <v>16</v>
      </c>
      <c r="M476" s="88" t="s">
        <v>20</v>
      </c>
    </row>
    <row r="477" spans="1:13" ht="13.5" thickTop="1" x14ac:dyDescent="0.2">
      <c r="A477" s="72" t="s">
        <v>342</v>
      </c>
      <c r="B477" s="47" t="s">
        <v>343</v>
      </c>
      <c r="C477" s="48">
        <v>131744</v>
      </c>
      <c r="D477" s="47" t="s">
        <v>344</v>
      </c>
      <c r="E477" s="50">
        <v>1</v>
      </c>
      <c r="F477" s="47" t="s">
        <v>32</v>
      </c>
      <c r="G477" s="75">
        <f>(I477/52)/K477</f>
        <v>40.609615384615388</v>
      </c>
      <c r="H477" s="51" t="s">
        <v>17</v>
      </c>
      <c r="I477" s="76">
        <v>84468</v>
      </c>
      <c r="J477" s="74"/>
      <c r="K477" s="82">
        <v>40</v>
      </c>
      <c r="L477" s="47" t="s">
        <v>37</v>
      </c>
      <c r="M477" s="51" t="s">
        <v>17</v>
      </c>
    </row>
    <row r="478" spans="1:13" x14ac:dyDescent="0.2">
      <c r="A478" s="72" t="s">
        <v>342</v>
      </c>
      <c r="B478" s="47" t="s">
        <v>343</v>
      </c>
      <c r="C478" s="48">
        <v>131744</v>
      </c>
      <c r="D478" s="47" t="s">
        <v>345</v>
      </c>
      <c r="E478" s="50">
        <v>1</v>
      </c>
      <c r="F478" s="47" t="s">
        <v>32</v>
      </c>
      <c r="G478" s="75">
        <v>16.350000000000001</v>
      </c>
      <c r="H478" s="51" t="s">
        <v>20</v>
      </c>
      <c r="I478" s="76" t="s">
        <v>13</v>
      </c>
      <c r="J478" s="74"/>
      <c r="K478" s="82">
        <v>6</v>
      </c>
      <c r="L478" s="47" t="s">
        <v>37</v>
      </c>
      <c r="M478" s="51" t="s">
        <v>20</v>
      </c>
    </row>
    <row r="479" spans="1:13" x14ac:dyDescent="0.2">
      <c r="A479" s="72" t="s">
        <v>342</v>
      </c>
      <c r="B479" s="47" t="s">
        <v>343</v>
      </c>
      <c r="C479" s="48">
        <v>131744</v>
      </c>
      <c r="D479" s="47" t="s">
        <v>335</v>
      </c>
      <c r="E479" s="50">
        <v>1</v>
      </c>
      <c r="F479" s="47" t="s">
        <v>32</v>
      </c>
      <c r="G479" s="75">
        <f>(I479/52)/K479</f>
        <v>25.789903846153845</v>
      </c>
      <c r="H479" s="51" t="s">
        <v>17</v>
      </c>
      <c r="I479" s="76">
        <v>53643</v>
      </c>
      <c r="J479" s="74"/>
      <c r="K479" s="82">
        <v>40</v>
      </c>
      <c r="L479" s="47" t="s">
        <v>23</v>
      </c>
      <c r="M479" s="51" t="s">
        <v>20</v>
      </c>
    </row>
    <row r="480" spans="1:13" x14ac:dyDescent="0.2">
      <c r="A480" s="72" t="s">
        <v>342</v>
      </c>
      <c r="B480" s="47" t="s">
        <v>343</v>
      </c>
      <c r="C480" s="48">
        <v>131744</v>
      </c>
      <c r="D480" s="47" t="s">
        <v>346</v>
      </c>
      <c r="E480" s="50">
        <v>1</v>
      </c>
      <c r="F480" s="47" t="s">
        <v>32</v>
      </c>
      <c r="G480" s="75">
        <f t="shared" ref="G480:G481" si="14">(I480/52)/K480</f>
        <v>27.660096153846155</v>
      </c>
      <c r="H480" s="51" t="s">
        <v>17</v>
      </c>
      <c r="I480" s="76">
        <v>57533</v>
      </c>
      <c r="J480" s="74"/>
      <c r="K480" s="82">
        <v>40</v>
      </c>
      <c r="L480" s="47" t="s">
        <v>37</v>
      </c>
      <c r="M480" s="51" t="s">
        <v>20</v>
      </c>
    </row>
    <row r="481" spans="1:13" x14ac:dyDescent="0.2">
      <c r="A481" s="72" t="s">
        <v>342</v>
      </c>
      <c r="B481" s="47" t="s">
        <v>343</v>
      </c>
      <c r="C481" s="48">
        <v>131744</v>
      </c>
      <c r="D481" s="47" t="s">
        <v>347</v>
      </c>
      <c r="E481" s="50">
        <v>1</v>
      </c>
      <c r="F481" s="47" t="s">
        <v>32</v>
      </c>
      <c r="G481" s="75">
        <f t="shared" si="14"/>
        <v>27.829807692307689</v>
      </c>
      <c r="H481" s="51" t="s">
        <v>17</v>
      </c>
      <c r="I481" s="76">
        <v>57886</v>
      </c>
      <c r="J481" s="74"/>
      <c r="K481" s="82">
        <v>40</v>
      </c>
      <c r="L481" s="47" t="s">
        <v>91</v>
      </c>
      <c r="M481" s="51" t="s">
        <v>20</v>
      </c>
    </row>
    <row r="482" spans="1:13" x14ac:dyDescent="0.2">
      <c r="A482" s="72" t="s">
        <v>342</v>
      </c>
      <c r="B482" s="47" t="s">
        <v>343</v>
      </c>
      <c r="C482" s="48">
        <v>131744</v>
      </c>
      <c r="D482" s="47" t="s">
        <v>352</v>
      </c>
      <c r="E482" s="50">
        <v>1</v>
      </c>
      <c r="F482" s="47" t="s">
        <v>32</v>
      </c>
      <c r="G482" s="75">
        <v>22.3</v>
      </c>
      <c r="H482" s="51" t="s">
        <v>20</v>
      </c>
      <c r="I482" s="76" t="s">
        <v>13</v>
      </c>
      <c r="J482" s="74"/>
      <c r="K482" s="82">
        <v>18</v>
      </c>
      <c r="L482" s="47" t="s">
        <v>37</v>
      </c>
      <c r="M482" s="51" t="s">
        <v>20</v>
      </c>
    </row>
    <row r="483" spans="1:13" x14ac:dyDescent="0.2">
      <c r="A483" s="72" t="s">
        <v>342</v>
      </c>
      <c r="B483" s="47" t="s">
        <v>343</v>
      </c>
      <c r="C483" s="48">
        <v>131744</v>
      </c>
      <c r="D483" s="47" t="s">
        <v>199</v>
      </c>
      <c r="E483" s="50">
        <v>1</v>
      </c>
      <c r="F483" s="47" t="s">
        <v>38</v>
      </c>
      <c r="G483" s="75">
        <v>26.37</v>
      </c>
      <c r="H483" s="51" t="s">
        <v>20</v>
      </c>
      <c r="I483" s="47" t="s">
        <v>13</v>
      </c>
      <c r="J483" s="51"/>
      <c r="K483" s="82">
        <v>37.5</v>
      </c>
      <c r="L483" s="47" t="s">
        <v>16</v>
      </c>
      <c r="M483" s="51" t="s">
        <v>20</v>
      </c>
    </row>
    <row r="484" spans="1:13" x14ac:dyDescent="0.2">
      <c r="A484" s="72" t="s">
        <v>342</v>
      </c>
      <c r="B484" s="47" t="s">
        <v>343</v>
      </c>
      <c r="C484" s="48">
        <v>131744</v>
      </c>
      <c r="D484" s="47" t="s">
        <v>199</v>
      </c>
      <c r="E484" s="50">
        <v>1</v>
      </c>
      <c r="F484" s="47" t="s">
        <v>38</v>
      </c>
      <c r="G484" s="75">
        <v>29.31</v>
      </c>
      <c r="H484" s="51" t="s">
        <v>20</v>
      </c>
      <c r="I484" s="47" t="s">
        <v>13</v>
      </c>
      <c r="J484" s="51"/>
      <c r="K484" s="82">
        <v>37.5</v>
      </c>
      <c r="L484" s="47" t="s">
        <v>16</v>
      </c>
      <c r="M484" s="51" t="s">
        <v>20</v>
      </c>
    </row>
    <row r="485" spans="1:13" x14ac:dyDescent="0.2">
      <c r="A485" s="72" t="s">
        <v>342</v>
      </c>
      <c r="B485" s="47" t="s">
        <v>343</v>
      </c>
      <c r="C485" s="48">
        <v>131744</v>
      </c>
      <c r="D485" s="47" t="s">
        <v>364</v>
      </c>
      <c r="E485" s="50">
        <v>1</v>
      </c>
      <c r="F485" s="47" t="s">
        <v>38</v>
      </c>
      <c r="G485" s="75">
        <v>19.87</v>
      </c>
      <c r="H485" s="51" t="s">
        <v>20</v>
      </c>
      <c r="I485" s="47" t="s">
        <v>13</v>
      </c>
      <c r="J485" s="51"/>
      <c r="K485" s="82">
        <v>37.5</v>
      </c>
      <c r="L485" s="47" t="s">
        <v>16</v>
      </c>
      <c r="M485" s="51" t="s">
        <v>20</v>
      </c>
    </row>
    <row r="486" spans="1:13" x14ac:dyDescent="0.2">
      <c r="A486" s="72" t="s">
        <v>342</v>
      </c>
      <c r="B486" s="47" t="s">
        <v>343</v>
      </c>
      <c r="C486" s="48">
        <v>131744</v>
      </c>
      <c r="D486" s="47" t="s">
        <v>365</v>
      </c>
      <c r="E486" s="50">
        <v>1</v>
      </c>
      <c r="F486" s="47" t="s">
        <v>38</v>
      </c>
      <c r="G486" s="75">
        <v>25.2</v>
      </c>
      <c r="H486" s="51" t="s">
        <v>20</v>
      </c>
      <c r="I486" s="47" t="s">
        <v>13</v>
      </c>
      <c r="J486" s="51"/>
      <c r="K486" s="82">
        <v>37.5</v>
      </c>
      <c r="L486" s="47" t="s">
        <v>37</v>
      </c>
      <c r="M486" s="51" t="s">
        <v>20</v>
      </c>
    </row>
    <row r="487" spans="1:13" x14ac:dyDescent="0.2">
      <c r="A487" s="72" t="s">
        <v>342</v>
      </c>
      <c r="B487" s="47" t="s">
        <v>343</v>
      </c>
      <c r="C487" s="48">
        <v>131744</v>
      </c>
      <c r="D487" s="47" t="s">
        <v>298</v>
      </c>
      <c r="E487" s="50">
        <v>4</v>
      </c>
      <c r="F487" s="47" t="s">
        <v>21</v>
      </c>
      <c r="G487" s="75">
        <v>15</v>
      </c>
      <c r="H487" s="51" t="s">
        <v>20</v>
      </c>
      <c r="I487" s="47" t="s">
        <v>13</v>
      </c>
      <c r="J487" s="51"/>
      <c r="K487" s="82">
        <v>37.5</v>
      </c>
      <c r="L487" s="47" t="s">
        <v>23</v>
      </c>
      <c r="M487" s="51" t="s">
        <v>20</v>
      </c>
    </row>
    <row r="488" spans="1:13" x14ac:dyDescent="0.2">
      <c r="A488" s="72" t="s">
        <v>342</v>
      </c>
      <c r="B488" s="47" t="s">
        <v>343</v>
      </c>
      <c r="C488" s="48">
        <v>131744</v>
      </c>
      <c r="D488" s="47" t="s">
        <v>355</v>
      </c>
      <c r="E488" s="50">
        <v>2</v>
      </c>
      <c r="F488" s="47" t="s">
        <v>21</v>
      </c>
      <c r="G488" s="75">
        <v>15</v>
      </c>
      <c r="H488" s="51" t="s">
        <v>20</v>
      </c>
      <c r="I488" s="47" t="s">
        <v>13</v>
      </c>
      <c r="J488" s="51"/>
      <c r="K488" s="82">
        <v>37.5</v>
      </c>
      <c r="L488" s="47" t="s">
        <v>23</v>
      </c>
      <c r="M488" s="51" t="s">
        <v>20</v>
      </c>
    </row>
    <row r="489" spans="1:13" x14ac:dyDescent="0.2">
      <c r="A489" s="72" t="s">
        <v>342</v>
      </c>
      <c r="B489" s="47" t="s">
        <v>343</v>
      </c>
      <c r="C489" s="48">
        <v>131744</v>
      </c>
      <c r="D489" s="47" t="s">
        <v>298</v>
      </c>
      <c r="E489" s="50">
        <v>3</v>
      </c>
      <c r="F489" s="47" t="s">
        <v>21</v>
      </c>
      <c r="G489" s="75">
        <v>15.24</v>
      </c>
      <c r="H489" s="51" t="s">
        <v>20</v>
      </c>
      <c r="I489" s="47" t="s">
        <v>13</v>
      </c>
      <c r="J489" s="51"/>
      <c r="K489" s="82">
        <v>37.5</v>
      </c>
      <c r="L489" s="47" t="s">
        <v>23</v>
      </c>
      <c r="M489" s="51" t="s">
        <v>20</v>
      </c>
    </row>
    <row r="490" spans="1:13" x14ac:dyDescent="0.2">
      <c r="A490" s="72" t="s">
        <v>342</v>
      </c>
      <c r="B490" s="47" t="s">
        <v>343</v>
      </c>
      <c r="C490" s="48">
        <v>131744</v>
      </c>
      <c r="D490" s="47" t="s">
        <v>298</v>
      </c>
      <c r="E490" s="50">
        <v>1</v>
      </c>
      <c r="F490" s="47" t="s">
        <v>21</v>
      </c>
      <c r="G490" s="75">
        <v>15.24</v>
      </c>
      <c r="H490" s="51" t="s">
        <v>20</v>
      </c>
      <c r="I490" s="47" t="s">
        <v>13</v>
      </c>
      <c r="J490" s="51"/>
      <c r="K490" s="82">
        <v>20</v>
      </c>
      <c r="L490" s="47" t="s">
        <v>23</v>
      </c>
      <c r="M490" s="51" t="s">
        <v>20</v>
      </c>
    </row>
    <row r="491" spans="1:13" x14ac:dyDescent="0.2">
      <c r="A491" s="72" t="s">
        <v>342</v>
      </c>
      <c r="B491" s="47" t="s">
        <v>343</v>
      </c>
      <c r="C491" s="48">
        <v>131744</v>
      </c>
      <c r="D491" s="47" t="s">
        <v>355</v>
      </c>
      <c r="E491" s="50">
        <v>1</v>
      </c>
      <c r="F491" s="47" t="s">
        <v>21</v>
      </c>
      <c r="G491" s="75">
        <v>15.24</v>
      </c>
      <c r="H491" s="51" t="s">
        <v>20</v>
      </c>
      <c r="I491" s="47" t="s">
        <v>13</v>
      </c>
      <c r="J491" s="51"/>
      <c r="K491" s="82">
        <v>37.5</v>
      </c>
      <c r="L491" s="47" t="s">
        <v>23</v>
      </c>
      <c r="M491" s="51" t="s">
        <v>20</v>
      </c>
    </row>
    <row r="492" spans="1:13" x14ac:dyDescent="0.2">
      <c r="A492" s="72" t="s">
        <v>342</v>
      </c>
      <c r="B492" s="47" t="s">
        <v>343</v>
      </c>
      <c r="C492" s="48">
        <v>131744</v>
      </c>
      <c r="D492" s="47" t="s">
        <v>298</v>
      </c>
      <c r="E492" s="50">
        <v>1</v>
      </c>
      <c r="F492" s="47" t="s">
        <v>21</v>
      </c>
      <c r="G492" s="75">
        <v>16.37</v>
      </c>
      <c r="H492" s="51" t="s">
        <v>20</v>
      </c>
      <c r="I492" s="47" t="s">
        <v>13</v>
      </c>
      <c r="J492" s="51"/>
      <c r="K492" s="82">
        <v>37.5</v>
      </c>
      <c r="L492" s="47" t="s">
        <v>23</v>
      </c>
      <c r="M492" s="51" t="s">
        <v>20</v>
      </c>
    </row>
    <row r="493" spans="1:13" x14ac:dyDescent="0.2">
      <c r="A493" s="72" t="s">
        <v>342</v>
      </c>
      <c r="B493" s="47" t="s">
        <v>343</v>
      </c>
      <c r="C493" s="48">
        <v>131744</v>
      </c>
      <c r="D493" s="47" t="s">
        <v>298</v>
      </c>
      <c r="E493" s="50">
        <v>2</v>
      </c>
      <c r="F493" s="47" t="s">
        <v>21</v>
      </c>
      <c r="G493" s="75">
        <v>17.989999999999998</v>
      </c>
      <c r="H493" s="51" t="s">
        <v>20</v>
      </c>
      <c r="I493" s="47" t="s">
        <v>13</v>
      </c>
      <c r="J493" s="51"/>
      <c r="K493" s="82">
        <v>37.5</v>
      </c>
      <c r="L493" s="47" t="s">
        <v>23</v>
      </c>
      <c r="M493" s="51" t="s">
        <v>20</v>
      </c>
    </row>
    <row r="494" spans="1:13" x14ac:dyDescent="0.2">
      <c r="A494" s="72" t="s">
        <v>342</v>
      </c>
      <c r="B494" s="47" t="s">
        <v>343</v>
      </c>
      <c r="C494" s="48">
        <v>131744</v>
      </c>
      <c r="D494" s="47" t="s">
        <v>298</v>
      </c>
      <c r="E494" s="50">
        <v>1</v>
      </c>
      <c r="F494" s="47" t="s">
        <v>21</v>
      </c>
      <c r="G494" s="75">
        <v>17.440000000000001</v>
      </c>
      <c r="H494" s="51" t="s">
        <v>20</v>
      </c>
      <c r="I494" s="47" t="s">
        <v>13</v>
      </c>
      <c r="J494" s="51"/>
      <c r="K494" s="82">
        <v>37.5</v>
      </c>
      <c r="L494" s="47" t="s">
        <v>23</v>
      </c>
      <c r="M494" s="51" t="s">
        <v>20</v>
      </c>
    </row>
    <row r="495" spans="1:13" x14ac:dyDescent="0.2">
      <c r="A495" s="72" t="s">
        <v>342</v>
      </c>
      <c r="B495" s="47" t="s">
        <v>343</v>
      </c>
      <c r="C495" s="48">
        <v>131744</v>
      </c>
      <c r="D495" s="47" t="s">
        <v>298</v>
      </c>
      <c r="E495" s="50">
        <v>2</v>
      </c>
      <c r="F495" s="47" t="s">
        <v>21</v>
      </c>
      <c r="G495" s="75">
        <v>17.98</v>
      </c>
      <c r="H495" s="51" t="s">
        <v>20</v>
      </c>
      <c r="I495" s="47" t="s">
        <v>13</v>
      </c>
      <c r="J495" s="51"/>
      <c r="K495" s="82">
        <v>37.5</v>
      </c>
      <c r="L495" s="47" t="s">
        <v>23</v>
      </c>
      <c r="M495" s="51" t="s">
        <v>20</v>
      </c>
    </row>
    <row r="496" spans="1:13" x14ac:dyDescent="0.2">
      <c r="A496" s="72" t="s">
        <v>342</v>
      </c>
      <c r="B496" s="47" t="s">
        <v>343</v>
      </c>
      <c r="C496" s="48">
        <v>131744</v>
      </c>
      <c r="D496" s="47" t="s">
        <v>298</v>
      </c>
      <c r="E496" s="50">
        <v>1</v>
      </c>
      <c r="F496" s="47" t="s">
        <v>21</v>
      </c>
      <c r="G496" s="75">
        <v>17.98</v>
      </c>
      <c r="H496" s="51" t="s">
        <v>20</v>
      </c>
      <c r="I496" s="47" t="s">
        <v>13</v>
      </c>
      <c r="J496" s="51"/>
      <c r="K496" s="82">
        <v>20</v>
      </c>
      <c r="L496" s="47" t="s">
        <v>23</v>
      </c>
      <c r="M496" s="51" t="s">
        <v>20</v>
      </c>
    </row>
    <row r="497" spans="1:13" x14ac:dyDescent="0.2">
      <c r="A497" s="72" t="s">
        <v>342</v>
      </c>
      <c r="B497" s="47" t="s">
        <v>343</v>
      </c>
      <c r="C497" s="48">
        <v>131744</v>
      </c>
      <c r="D497" s="47" t="s">
        <v>356</v>
      </c>
      <c r="E497" s="50">
        <v>1</v>
      </c>
      <c r="F497" s="47" t="s">
        <v>21</v>
      </c>
      <c r="G497" s="75">
        <v>17.760000000000002</v>
      </c>
      <c r="H497" s="51" t="s">
        <v>20</v>
      </c>
      <c r="I497" s="47" t="s">
        <v>13</v>
      </c>
      <c r="J497" s="51"/>
      <c r="K497" s="82">
        <v>37.5</v>
      </c>
      <c r="L497" s="47" t="s">
        <v>23</v>
      </c>
      <c r="M497" s="51" t="s">
        <v>20</v>
      </c>
    </row>
    <row r="498" spans="1:13" x14ac:dyDescent="0.2">
      <c r="A498" s="72" t="s">
        <v>342</v>
      </c>
      <c r="B498" s="47" t="s">
        <v>343</v>
      </c>
      <c r="C498" s="48">
        <v>131744</v>
      </c>
      <c r="D498" s="47" t="s">
        <v>356</v>
      </c>
      <c r="E498" s="50">
        <v>1</v>
      </c>
      <c r="F498" s="47" t="s">
        <v>21</v>
      </c>
      <c r="G498" s="75">
        <v>21.15</v>
      </c>
      <c r="H498" s="51" t="s">
        <v>20</v>
      </c>
      <c r="I498" s="47" t="s">
        <v>13</v>
      </c>
      <c r="J498" s="51"/>
      <c r="K498" s="82">
        <v>37.5</v>
      </c>
      <c r="L498" s="47" t="s">
        <v>23</v>
      </c>
      <c r="M498" s="51" t="s">
        <v>20</v>
      </c>
    </row>
    <row r="499" spans="1:13" x14ac:dyDescent="0.2">
      <c r="A499" s="72" t="s">
        <v>342</v>
      </c>
      <c r="B499" s="47" t="s">
        <v>343</v>
      </c>
      <c r="C499" s="48">
        <v>131744</v>
      </c>
      <c r="D499" s="47" t="s">
        <v>356</v>
      </c>
      <c r="E499" s="50">
        <v>1</v>
      </c>
      <c r="F499" s="47" t="s">
        <v>21</v>
      </c>
      <c r="G499" s="75">
        <v>20.61</v>
      </c>
      <c r="H499" s="51" t="s">
        <v>20</v>
      </c>
      <c r="I499" s="47" t="s">
        <v>13</v>
      </c>
      <c r="J499" s="51"/>
      <c r="K499" s="82">
        <v>37.5</v>
      </c>
      <c r="L499" s="47" t="s">
        <v>23</v>
      </c>
      <c r="M499" s="51" t="s">
        <v>20</v>
      </c>
    </row>
    <row r="500" spans="1:13" x14ac:dyDescent="0.2">
      <c r="A500" s="72" t="s">
        <v>342</v>
      </c>
      <c r="B500" s="47" t="s">
        <v>343</v>
      </c>
      <c r="C500" s="48">
        <v>131744</v>
      </c>
      <c r="D500" s="47" t="s">
        <v>350</v>
      </c>
      <c r="E500" s="50">
        <v>1</v>
      </c>
      <c r="F500" s="47" t="s">
        <v>78</v>
      </c>
      <c r="G500" s="75">
        <f>(I500/52)/K500</f>
        <v>24.703365384615385</v>
      </c>
      <c r="H500" s="51" t="s">
        <v>17</v>
      </c>
      <c r="I500" s="76">
        <v>51383</v>
      </c>
      <c r="J500" s="74"/>
      <c r="K500" s="82">
        <v>40</v>
      </c>
      <c r="L500" s="47" t="s">
        <v>16</v>
      </c>
      <c r="M500" s="51" t="s">
        <v>17</v>
      </c>
    </row>
    <row r="501" spans="1:13" x14ac:dyDescent="0.2">
      <c r="A501" s="72" t="s">
        <v>342</v>
      </c>
      <c r="B501" s="47" t="s">
        <v>343</v>
      </c>
      <c r="C501" s="48">
        <v>131744</v>
      </c>
      <c r="D501" s="47" t="s">
        <v>351</v>
      </c>
      <c r="E501" s="50">
        <v>1</v>
      </c>
      <c r="F501" s="47" t="s">
        <v>78</v>
      </c>
      <c r="G501" s="75">
        <f t="shared" ref="G501:G502" si="15">(I501/52)/K501</f>
        <v>32.839903846153845</v>
      </c>
      <c r="H501" s="51" t="s">
        <v>17</v>
      </c>
      <c r="I501" s="76">
        <v>68307</v>
      </c>
      <c r="J501" s="74"/>
      <c r="K501" s="82">
        <v>40</v>
      </c>
      <c r="L501" s="47" t="s">
        <v>16</v>
      </c>
      <c r="M501" s="51" t="s">
        <v>17</v>
      </c>
    </row>
    <row r="502" spans="1:13" x14ac:dyDescent="0.2">
      <c r="A502" s="72" t="s">
        <v>342</v>
      </c>
      <c r="B502" s="47" t="s">
        <v>343</v>
      </c>
      <c r="C502" s="48">
        <v>131744</v>
      </c>
      <c r="D502" s="47" t="s">
        <v>351</v>
      </c>
      <c r="E502" s="50">
        <v>1</v>
      </c>
      <c r="F502" s="47" t="s">
        <v>78</v>
      </c>
      <c r="G502" s="75">
        <f t="shared" si="15"/>
        <v>31.770192307692309</v>
      </c>
      <c r="H502" s="51" t="s">
        <v>17</v>
      </c>
      <c r="I502" s="76">
        <v>66082</v>
      </c>
      <c r="J502" s="74"/>
      <c r="K502" s="82">
        <v>40</v>
      </c>
      <c r="L502" s="47" t="s">
        <v>16</v>
      </c>
      <c r="M502" s="51" t="s">
        <v>17</v>
      </c>
    </row>
    <row r="503" spans="1:13" x14ac:dyDescent="0.2">
      <c r="A503" s="72" t="s">
        <v>342</v>
      </c>
      <c r="B503" s="47" t="s">
        <v>343</v>
      </c>
      <c r="C503" s="48">
        <v>131744</v>
      </c>
      <c r="D503" s="47" t="s">
        <v>362</v>
      </c>
      <c r="E503" s="50">
        <v>1</v>
      </c>
      <c r="F503" s="47" t="s">
        <v>78</v>
      </c>
      <c r="G503" s="75">
        <v>30.41</v>
      </c>
      <c r="H503" s="51" t="s">
        <v>20</v>
      </c>
      <c r="I503" s="47" t="s">
        <v>13</v>
      </c>
      <c r="J503" s="51"/>
      <c r="K503" s="82">
        <v>37.5</v>
      </c>
      <c r="L503" s="47" t="s">
        <v>16</v>
      </c>
      <c r="M503" s="51" t="s">
        <v>20</v>
      </c>
    </row>
    <row r="504" spans="1:13" x14ac:dyDescent="0.2">
      <c r="A504" s="72" t="s">
        <v>342</v>
      </c>
      <c r="B504" s="47" t="s">
        <v>343</v>
      </c>
      <c r="C504" s="48">
        <v>131744</v>
      </c>
      <c r="D504" s="47" t="s">
        <v>362</v>
      </c>
      <c r="E504" s="50">
        <v>1</v>
      </c>
      <c r="F504" s="47" t="s">
        <v>78</v>
      </c>
      <c r="G504" s="75">
        <v>27.44</v>
      </c>
      <c r="H504" s="51" t="s">
        <v>20</v>
      </c>
      <c r="I504" s="47" t="s">
        <v>13</v>
      </c>
      <c r="J504" s="51"/>
      <c r="K504" s="82">
        <v>37.5</v>
      </c>
      <c r="L504" s="47" t="s">
        <v>16</v>
      </c>
      <c r="M504" s="51" t="s">
        <v>20</v>
      </c>
    </row>
    <row r="505" spans="1:13" x14ac:dyDescent="0.2">
      <c r="A505" s="72" t="s">
        <v>342</v>
      </c>
      <c r="B505" s="47" t="s">
        <v>343</v>
      </c>
      <c r="C505" s="48">
        <v>131744</v>
      </c>
      <c r="D505" s="47" t="s">
        <v>362</v>
      </c>
      <c r="E505" s="50">
        <v>1</v>
      </c>
      <c r="F505" s="47" t="s">
        <v>78</v>
      </c>
      <c r="G505" s="75">
        <v>32.14</v>
      </c>
      <c r="H505" s="51" t="s">
        <v>20</v>
      </c>
      <c r="I505" s="47" t="s">
        <v>13</v>
      </c>
      <c r="J505" s="51"/>
      <c r="K505" s="82">
        <v>37.5</v>
      </c>
      <c r="L505" s="47" t="s">
        <v>16</v>
      </c>
      <c r="M505" s="51" t="s">
        <v>20</v>
      </c>
    </row>
    <row r="506" spans="1:13" x14ac:dyDescent="0.2">
      <c r="A506" s="72" t="s">
        <v>342</v>
      </c>
      <c r="B506" s="47" t="s">
        <v>343</v>
      </c>
      <c r="C506" s="48">
        <v>131744</v>
      </c>
      <c r="D506" s="47" t="s">
        <v>362</v>
      </c>
      <c r="E506" s="50">
        <v>1</v>
      </c>
      <c r="F506" s="47" t="s">
        <v>78</v>
      </c>
      <c r="G506" s="75">
        <v>26.35</v>
      </c>
      <c r="H506" s="51" t="s">
        <v>20</v>
      </c>
      <c r="I506" s="47" t="s">
        <v>13</v>
      </c>
      <c r="J506" s="51"/>
      <c r="K506" s="82">
        <v>37.5</v>
      </c>
      <c r="L506" s="47" t="s">
        <v>16</v>
      </c>
      <c r="M506" s="51" t="s">
        <v>20</v>
      </c>
    </row>
    <row r="507" spans="1:13" x14ac:dyDescent="0.2">
      <c r="A507" s="72" t="s">
        <v>342</v>
      </c>
      <c r="B507" s="47" t="s">
        <v>343</v>
      </c>
      <c r="C507" s="48">
        <v>131744</v>
      </c>
      <c r="D507" s="47" t="s">
        <v>362</v>
      </c>
      <c r="E507" s="50">
        <v>1</v>
      </c>
      <c r="F507" s="47" t="s">
        <v>78</v>
      </c>
      <c r="G507" s="75">
        <v>31.21</v>
      </c>
      <c r="H507" s="51" t="s">
        <v>20</v>
      </c>
      <c r="I507" s="47" t="s">
        <v>13</v>
      </c>
      <c r="J507" s="51"/>
      <c r="K507" s="82">
        <v>37.5</v>
      </c>
      <c r="L507" s="47" t="s">
        <v>16</v>
      </c>
      <c r="M507" s="51" t="s">
        <v>20</v>
      </c>
    </row>
    <row r="508" spans="1:13" x14ac:dyDescent="0.2">
      <c r="A508" s="72" t="s">
        <v>342</v>
      </c>
      <c r="B508" s="47" t="s">
        <v>343</v>
      </c>
      <c r="C508" s="48">
        <v>131744</v>
      </c>
      <c r="D508" s="47" t="s">
        <v>362</v>
      </c>
      <c r="E508" s="50">
        <v>1</v>
      </c>
      <c r="F508" s="47" t="s">
        <v>78</v>
      </c>
      <c r="G508" s="75">
        <v>28.02</v>
      </c>
      <c r="H508" s="51" t="s">
        <v>20</v>
      </c>
      <c r="I508" s="47" t="s">
        <v>13</v>
      </c>
      <c r="J508" s="51"/>
      <c r="K508" s="82">
        <v>37.5</v>
      </c>
      <c r="L508" s="47" t="s">
        <v>16</v>
      </c>
      <c r="M508" s="51" t="s">
        <v>20</v>
      </c>
    </row>
    <row r="509" spans="1:13" x14ac:dyDescent="0.2">
      <c r="A509" s="72" t="s">
        <v>342</v>
      </c>
      <c r="B509" s="47" t="s">
        <v>343</v>
      </c>
      <c r="C509" s="48">
        <v>131744</v>
      </c>
      <c r="D509" s="47" t="s">
        <v>357</v>
      </c>
      <c r="E509" s="50">
        <v>1</v>
      </c>
      <c r="F509" s="47" t="s">
        <v>47</v>
      </c>
      <c r="G509" s="75">
        <v>19.23</v>
      </c>
      <c r="H509" s="51" t="s">
        <v>20</v>
      </c>
      <c r="I509" s="47" t="s">
        <v>13</v>
      </c>
      <c r="J509" s="51"/>
      <c r="K509" s="82">
        <v>37.5</v>
      </c>
      <c r="L509" s="47" t="s">
        <v>23</v>
      </c>
      <c r="M509" s="51" t="s">
        <v>20</v>
      </c>
    </row>
    <row r="510" spans="1:13" x14ac:dyDescent="0.2">
      <c r="A510" s="72" t="s">
        <v>342</v>
      </c>
      <c r="B510" s="47" t="s">
        <v>343</v>
      </c>
      <c r="C510" s="48">
        <v>131744</v>
      </c>
      <c r="D510" s="47" t="s">
        <v>358</v>
      </c>
      <c r="E510" s="50">
        <v>1</v>
      </c>
      <c r="F510" s="47" t="s">
        <v>47</v>
      </c>
      <c r="G510" s="75">
        <v>20.74</v>
      </c>
      <c r="H510" s="51" t="s">
        <v>20</v>
      </c>
      <c r="I510" s="47" t="s">
        <v>13</v>
      </c>
      <c r="J510" s="51"/>
      <c r="K510" s="82">
        <v>37.5</v>
      </c>
      <c r="L510" s="47" t="s">
        <v>23</v>
      </c>
      <c r="M510" s="51" t="s">
        <v>20</v>
      </c>
    </row>
    <row r="511" spans="1:13" x14ac:dyDescent="0.2">
      <c r="A511" s="72" t="s">
        <v>342</v>
      </c>
      <c r="B511" s="47" t="s">
        <v>343</v>
      </c>
      <c r="C511" s="48">
        <v>131744</v>
      </c>
      <c r="D511" s="47" t="s">
        <v>348</v>
      </c>
      <c r="E511" s="50">
        <v>1</v>
      </c>
      <c r="F511" s="47" t="s">
        <v>43</v>
      </c>
      <c r="G511" s="75">
        <f>(I511/52)/K511</f>
        <v>30.710096153846155</v>
      </c>
      <c r="H511" s="51" t="s">
        <v>17</v>
      </c>
      <c r="I511" s="76">
        <v>63877</v>
      </c>
      <c r="J511" s="74"/>
      <c r="K511" s="82">
        <v>40</v>
      </c>
      <c r="L511" s="47" t="s">
        <v>37</v>
      </c>
      <c r="M511" s="51" t="s">
        <v>20</v>
      </c>
    </row>
    <row r="512" spans="1:13" x14ac:dyDescent="0.2">
      <c r="A512" s="72" t="s">
        <v>342</v>
      </c>
      <c r="B512" s="47" t="s">
        <v>343</v>
      </c>
      <c r="C512" s="48">
        <v>131744</v>
      </c>
      <c r="D512" s="47" t="s">
        <v>15</v>
      </c>
      <c r="E512" s="50">
        <v>1</v>
      </c>
      <c r="F512" s="47" t="s">
        <v>14</v>
      </c>
      <c r="G512" s="75">
        <f>(I512/52)/K512</f>
        <v>55.288461538461533</v>
      </c>
      <c r="H512" s="51" t="s">
        <v>17</v>
      </c>
      <c r="I512" s="76">
        <v>115000</v>
      </c>
      <c r="J512" s="74" t="s">
        <v>20</v>
      </c>
      <c r="K512" s="82">
        <v>40</v>
      </c>
      <c r="L512" s="47" t="s">
        <v>16</v>
      </c>
      <c r="M512" s="51" t="s">
        <v>17</v>
      </c>
    </row>
    <row r="513" spans="1:13" x14ac:dyDescent="0.2">
      <c r="A513" s="72" t="s">
        <v>342</v>
      </c>
      <c r="B513" s="47" t="s">
        <v>343</v>
      </c>
      <c r="C513" s="48">
        <v>131744</v>
      </c>
      <c r="D513" s="47" t="s">
        <v>353</v>
      </c>
      <c r="E513" s="50">
        <v>1</v>
      </c>
      <c r="F513" s="47" t="s">
        <v>154</v>
      </c>
      <c r="G513" s="75">
        <v>30</v>
      </c>
      <c r="H513" s="51" t="s">
        <v>20</v>
      </c>
      <c r="I513" s="76" t="s">
        <v>13</v>
      </c>
      <c r="J513" s="74"/>
      <c r="K513" s="82">
        <v>7.5</v>
      </c>
      <c r="L513" s="47" t="s">
        <v>37</v>
      </c>
      <c r="M513" s="51" t="s">
        <v>20</v>
      </c>
    </row>
    <row r="514" spans="1:13" x14ac:dyDescent="0.2">
      <c r="A514" s="72" t="s">
        <v>342</v>
      </c>
      <c r="B514" s="47" t="s">
        <v>343</v>
      </c>
      <c r="C514" s="48">
        <v>131744</v>
      </c>
      <c r="D514" s="47" t="s">
        <v>354</v>
      </c>
      <c r="E514" s="50">
        <v>1</v>
      </c>
      <c r="F514" s="47" t="s">
        <v>154</v>
      </c>
      <c r="G514" s="75">
        <v>31.1</v>
      </c>
      <c r="H514" s="51" t="s">
        <v>20</v>
      </c>
      <c r="I514" s="76" t="s">
        <v>13</v>
      </c>
      <c r="J514" s="74"/>
      <c r="K514" s="82">
        <v>30</v>
      </c>
      <c r="L514" s="47" t="s">
        <v>37</v>
      </c>
      <c r="M514" s="51" t="s">
        <v>20</v>
      </c>
    </row>
    <row r="515" spans="1:13" x14ac:dyDescent="0.2">
      <c r="A515" s="72" t="s">
        <v>342</v>
      </c>
      <c r="B515" s="47" t="s">
        <v>343</v>
      </c>
      <c r="C515" s="48">
        <v>131744</v>
      </c>
      <c r="D515" s="47" t="s">
        <v>359</v>
      </c>
      <c r="E515" s="50">
        <v>2</v>
      </c>
      <c r="F515" s="47" t="s">
        <v>24</v>
      </c>
      <c r="G515" s="75">
        <v>16.98</v>
      </c>
      <c r="H515" s="51" t="s">
        <v>20</v>
      </c>
      <c r="I515" s="47" t="s">
        <v>13</v>
      </c>
      <c r="J515" s="51"/>
      <c r="K515" s="82">
        <v>40</v>
      </c>
      <c r="L515" s="47" t="s">
        <v>23</v>
      </c>
      <c r="M515" s="51" t="s">
        <v>20</v>
      </c>
    </row>
    <row r="516" spans="1:13" x14ac:dyDescent="0.2">
      <c r="A516" s="72" t="s">
        <v>342</v>
      </c>
      <c r="B516" s="47" t="s">
        <v>343</v>
      </c>
      <c r="C516" s="48">
        <v>131744</v>
      </c>
      <c r="D516" s="47" t="s">
        <v>359</v>
      </c>
      <c r="E516" s="50">
        <v>2</v>
      </c>
      <c r="F516" s="47" t="s">
        <v>24</v>
      </c>
      <c r="G516" s="75">
        <v>18.48</v>
      </c>
      <c r="H516" s="51" t="s">
        <v>20</v>
      </c>
      <c r="I516" s="47" t="s">
        <v>13</v>
      </c>
      <c r="J516" s="51"/>
      <c r="K516" s="82">
        <v>40</v>
      </c>
      <c r="L516" s="47" t="s">
        <v>23</v>
      </c>
      <c r="M516" s="51" t="s">
        <v>20</v>
      </c>
    </row>
    <row r="517" spans="1:13" x14ac:dyDescent="0.2">
      <c r="A517" s="72" t="s">
        <v>342</v>
      </c>
      <c r="B517" s="47" t="s">
        <v>343</v>
      </c>
      <c r="C517" s="48">
        <v>131744</v>
      </c>
      <c r="D517" s="47" t="s">
        <v>360</v>
      </c>
      <c r="E517" s="50">
        <v>1</v>
      </c>
      <c r="F517" s="47" t="s">
        <v>24</v>
      </c>
      <c r="G517" s="75">
        <v>21.64</v>
      </c>
      <c r="H517" s="51" t="s">
        <v>20</v>
      </c>
      <c r="I517" s="47" t="s">
        <v>13</v>
      </c>
      <c r="J517" s="51"/>
      <c r="K517" s="82">
        <v>40</v>
      </c>
      <c r="L517" s="47" t="s">
        <v>23</v>
      </c>
      <c r="M517" s="51" t="s">
        <v>20</v>
      </c>
    </row>
    <row r="518" spans="1:13" x14ac:dyDescent="0.2">
      <c r="A518" s="72" t="s">
        <v>342</v>
      </c>
      <c r="B518" s="47" t="s">
        <v>343</v>
      </c>
      <c r="C518" s="48">
        <v>131744</v>
      </c>
      <c r="D518" s="47" t="s">
        <v>361</v>
      </c>
      <c r="E518" s="50">
        <v>2</v>
      </c>
      <c r="F518" s="47" t="s">
        <v>24</v>
      </c>
      <c r="G518" s="75">
        <v>29.29</v>
      </c>
      <c r="H518" s="51" t="s">
        <v>20</v>
      </c>
      <c r="I518" s="47" t="s">
        <v>13</v>
      </c>
      <c r="J518" s="51"/>
      <c r="K518" s="82">
        <v>40</v>
      </c>
      <c r="L518" s="47" t="s">
        <v>23</v>
      </c>
      <c r="M518" s="51" t="s">
        <v>20</v>
      </c>
    </row>
    <row r="519" spans="1:13" x14ac:dyDescent="0.2">
      <c r="A519" s="72" t="s">
        <v>342</v>
      </c>
      <c r="B519" s="47" t="s">
        <v>343</v>
      </c>
      <c r="C519" s="48">
        <v>131744</v>
      </c>
      <c r="D519" s="47" t="s">
        <v>130</v>
      </c>
      <c r="E519" s="50">
        <v>1</v>
      </c>
      <c r="F519" s="47" t="s">
        <v>24</v>
      </c>
      <c r="G519" s="75">
        <v>34.619999999999997</v>
      </c>
      <c r="H519" s="51" t="s">
        <v>20</v>
      </c>
      <c r="I519" s="47" t="s">
        <v>13</v>
      </c>
      <c r="J519" s="51"/>
      <c r="K519" s="82">
        <v>40</v>
      </c>
      <c r="L519" s="47" t="s">
        <v>23</v>
      </c>
      <c r="M519" s="51" t="s">
        <v>20</v>
      </c>
    </row>
    <row r="520" spans="1:13" x14ac:dyDescent="0.2">
      <c r="A520" s="72" t="s">
        <v>342</v>
      </c>
      <c r="B520" s="47" t="s">
        <v>343</v>
      </c>
      <c r="C520" s="48">
        <v>131744</v>
      </c>
      <c r="D520" s="47" t="s">
        <v>349</v>
      </c>
      <c r="E520" s="50">
        <v>1</v>
      </c>
      <c r="F520" s="47" t="s">
        <v>45</v>
      </c>
      <c r="G520" s="75">
        <f>(I520/52)/K520</f>
        <v>34.450000000000003</v>
      </c>
      <c r="H520" s="51" t="s">
        <v>17</v>
      </c>
      <c r="I520" s="76">
        <v>71656</v>
      </c>
      <c r="J520" s="74"/>
      <c r="K520" s="82">
        <v>40</v>
      </c>
      <c r="L520" s="47" t="s">
        <v>37</v>
      </c>
      <c r="M520" s="51" t="s">
        <v>20</v>
      </c>
    </row>
    <row r="521" spans="1:13" x14ac:dyDescent="0.2">
      <c r="A521" s="72" t="s">
        <v>342</v>
      </c>
      <c r="B521" s="47" t="s">
        <v>343</v>
      </c>
      <c r="C521" s="48">
        <v>131744</v>
      </c>
      <c r="D521" s="47" t="s">
        <v>157</v>
      </c>
      <c r="E521" s="50">
        <v>1</v>
      </c>
      <c r="F521" s="47" t="s">
        <v>51</v>
      </c>
      <c r="G521" s="75">
        <v>26.37</v>
      </c>
      <c r="H521" s="51" t="s">
        <v>20</v>
      </c>
      <c r="I521" s="47" t="s">
        <v>13</v>
      </c>
      <c r="J521" s="51"/>
      <c r="K521" s="82">
        <v>37.5</v>
      </c>
      <c r="L521" s="47" t="s">
        <v>16</v>
      </c>
      <c r="M521" s="51" t="s">
        <v>20</v>
      </c>
    </row>
    <row r="522" spans="1:13" x14ac:dyDescent="0.2">
      <c r="A522" s="72" t="s">
        <v>342</v>
      </c>
      <c r="B522" s="47" t="s">
        <v>343</v>
      </c>
      <c r="C522" s="48">
        <v>131744</v>
      </c>
      <c r="D522" s="47" t="s">
        <v>149</v>
      </c>
      <c r="E522" s="50">
        <v>1</v>
      </c>
      <c r="F522" s="47" t="s">
        <v>18</v>
      </c>
      <c r="G522" s="75">
        <f>(I522/52)/K522</f>
        <v>33.389903846153842</v>
      </c>
      <c r="H522" s="51" t="s">
        <v>17</v>
      </c>
      <c r="I522" s="76">
        <v>69451</v>
      </c>
      <c r="J522" s="74"/>
      <c r="K522" s="82">
        <v>40</v>
      </c>
      <c r="L522" s="47" t="s">
        <v>16</v>
      </c>
      <c r="M522" s="51" t="s">
        <v>17</v>
      </c>
    </row>
    <row r="523" spans="1:13" x14ac:dyDescent="0.2">
      <c r="A523" s="72" t="s">
        <v>342</v>
      </c>
      <c r="B523" s="47" t="s">
        <v>343</v>
      </c>
      <c r="C523" s="48">
        <v>131744</v>
      </c>
      <c r="D523" s="47" t="s">
        <v>19</v>
      </c>
      <c r="E523" s="50">
        <v>3</v>
      </c>
      <c r="F523" s="47" t="s">
        <v>18</v>
      </c>
      <c r="G523" s="75">
        <v>26.37</v>
      </c>
      <c r="H523" s="51" t="s">
        <v>20</v>
      </c>
      <c r="I523" s="47" t="s">
        <v>13</v>
      </c>
      <c r="J523" s="51"/>
      <c r="K523" s="82">
        <v>37.5</v>
      </c>
      <c r="L523" s="47" t="s">
        <v>16</v>
      </c>
      <c r="M523" s="51" t="s">
        <v>20</v>
      </c>
    </row>
    <row r="524" spans="1:13" x14ac:dyDescent="0.2">
      <c r="A524" s="72" t="s">
        <v>342</v>
      </c>
      <c r="B524" s="47" t="s">
        <v>343</v>
      </c>
      <c r="C524" s="48">
        <v>131744</v>
      </c>
      <c r="D524" s="47" t="s">
        <v>19</v>
      </c>
      <c r="E524" s="50">
        <v>1</v>
      </c>
      <c r="F524" s="47" t="s">
        <v>18</v>
      </c>
      <c r="G524" s="75">
        <v>24.11</v>
      </c>
      <c r="H524" s="51" t="s">
        <v>20</v>
      </c>
      <c r="I524" s="47" t="s">
        <v>13</v>
      </c>
      <c r="J524" s="51"/>
      <c r="K524" s="82">
        <v>37.5</v>
      </c>
      <c r="L524" s="47" t="s">
        <v>16</v>
      </c>
      <c r="M524" s="51" t="s">
        <v>20</v>
      </c>
    </row>
    <row r="525" spans="1:13" x14ac:dyDescent="0.2">
      <c r="A525" s="72" t="s">
        <v>342</v>
      </c>
      <c r="B525" s="47" t="s">
        <v>343</v>
      </c>
      <c r="C525" s="48">
        <v>131744</v>
      </c>
      <c r="D525" s="47" t="s">
        <v>19</v>
      </c>
      <c r="E525" s="50">
        <v>1</v>
      </c>
      <c r="F525" s="47" t="s">
        <v>18</v>
      </c>
      <c r="G525" s="75">
        <v>26.58</v>
      </c>
      <c r="H525" s="51" t="s">
        <v>20</v>
      </c>
      <c r="I525" s="47" t="s">
        <v>13</v>
      </c>
      <c r="J525" s="51"/>
      <c r="K525" s="82">
        <v>37.5</v>
      </c>
      <c r="L525" s="47" t="s">
        <v>16</v>
      </c>
      <c r="M525" s="51" t="s">
        <v>20</v>
      </c>
    </row>
    <row r="526" spans="1:13" x14ac:dyDescent="0.2">
      <c r="A526" s="72" t="s">
        <v>342</v>
      </c>
      <c r="B526" s="47" t="s">
        <v>343</v>
      </c>
      <c r="C526" s="48">
        <v>131744</v>
      </c>
      <c r="D526" s="47" t="s">
        <v>19</v>
      </c>
      <c r="E526" s="50">
        <v>1</v>
      </c>
      <c r="F526" s="47" t="s">
        <v>18</v>
      </c>
      <c r="G526" s="75">
        <v>27.03</v>
      </c>
      <c r="H526" s="51" t="s">
        <v>20</v>
      </c>
      <c r="I526" s="47" t="s">
        <v>13</v>
      </c>
      <c r="J526" s="51"/>
      <c r="K526" s="82">
        <v>37.5</v>
      </c>
      <c r="L526" s="47" t="s">
        <v>16</v>
      </c>
      <c r="M526" s="51" t="s">
        <v>20</v>
      </c>
    </row>
    <row r="527" spans="1:13" x14ac:dyDescent="0.2">
      <c r="A527" s="72" t="s">
        <v>342</v>
      </c>
      <c r="B527" s="47" t="s">
        <v>343</v>
      </c>
      <c r="C527" s="48">
        <v>131744</v>
      </c>
      <c r="D527" s="47" t="s">
        <v>363</v>
      </c>
      <c r="E527" s="50">
        <v>2</v>
      </c>
      <c r="F527" s="47" t="s">
        <v>18</v>
      </c>
      <c r="G527" s="75">
        <v>25.2</v>
      </c>
      <c r="H527" s="51" t="s">
        <v>20</v>
      </c>
      <c r="I527" s="47" t="s">
        <v>13</v>
      </c>
      <c r="J527" s="51"/>
      <c r="K527" s="82">
        <v>37.5</v>
      </c>
      <c r="L527" s="47" t="s">
        <v>37</v>
      </c>
      <c r="M527" s="51" t="s">
        <v>20</v>
      </c>
    </row>
    <row r="528" spans="1:13" x14ac:dyDescent="0.2">
      <c r="A528" s="72" t="s">
        <v>342</v>
      </c>
      <c r="B528" s="47" t="s">
        <v>343</v>
      </c>
      <c r="C528" s="48">
        <v>131744</v>
      </c>
      <c r="D528" s="47" t="s">
        <v>363</v>
      </c>
      <c r="E528" s="50">
        <v>1</v>
      </c>
      <c r="F528" s="47" t="s">
        <v>18</v>
      </c>
      <c r="G528" s="75">
        <v>25.74</v>
      </c>
      <c r="H528" s="51" t="s">
        <v>20</v>
      </c>
      <c r="I528" s="47" t="s">
        <v>13</v>
      </c>
      <c r="J528" s="51"/>
      <c r="K528" s="82">
        <v>37.5</v>
      </c>
      <c r="L528" s="47" t="s">
        <v>37</v>
      </c>
      <c r="M528" s="51" t="s">
        <v>20</v>
      </c>
    </row>
    <row r="529" spans="1:13" x14ac:dyDescent="0.2">
      <c r="A529" s="72" t="s">
        <v>342</v>
      </c>
      <c r="B529" s="47" t="s">
        <v>343</v>
      </c>
      <c r="C529" s="48">
        <v>131744</v>
      </c>
      <c r="D529" s="47" t="s">
        <v>363</v>
      </c>
      <c r="E529" s="50">
        <v>1</v>
      </c>
      <c r="F529" s="47" t="s">
        <v>18</v>
      </c>
      <c r="G529" s="75">
        <v>21.92</v>
      </c>
      <c r="H529" s="51" t="s">
        <v>20</v>
      </c>
      <c r="I529" s="47" t="s">
        <v>13</v>
      </c>
      <c r="J529" s="51"/>
      <c r="K529" s="82">
        <v>37.5</v>
      </c>
      <c r="L529" s="47" t="s">
        <v>37</v>
      </c>
      <c r="M529" s="51" t="s">
        <v>20</v>
      </c>
    </row>
    <row r="530" spans="1:13" x14ac:dyDescent="0.2">
      <c r="A530" s="72" t="s">
        <v>342</v>
      </c>
      <c r="B530" s="47" t="s">
        <v>343</v>
      </c>
      <c r="C530" s="48">
        <v>131744</v>
      </c>
      <c r="D530" s="47" t="s">
        <v>364</v>
      </c>
      <c r="E530" s="50">
        <v>1</v>
      </c>
      <c r="F530" s="47" t="s">
        <v>18</v>
      </c>
      <c r="G530" s="75">
        <v>21.92</v>
      </c>
      <c r="H530" s="51" t="s">
        <v>20</v>
      </c>
      <c r="I530" s="47" t="s">
        <v>13</v>
      </c>
      <c r="J530" s="51"/>
      <c r="K530" s="82">
        <v>37.5</v>
      </c>
      <c r="L530" s="47" t="s">
        <v>16</v>
      </c>
      <c r="M530" s="51" t="s">
        <v>20</v>
      </c>
    </row>
    <row r="531" spans="1:13" ht="13.5" thickBot="1" x14ac:dyDescent="0.25">
      <c r="A531" s="83" t="s">
        <v>342</v>
      </c>
      <c r="B531" s="84" t="s">
        <v>343</v>
      </c>
      <c r="C531" s="85">
        <v>131744</v>
      </c>
      <c r="D531" s="84" t="s">
        <v>364</v>
      </c>
      <c r="E531" s="86">
        <v>1</v>
      </c>
      <c r="F531" s="84" t="s">
        <v>18</v>
      </c>
      <c r="G531" s="92">
        <v>21.38</v>
      </c>
      <c r="H531" s="88" t="s">
        <v>20</v>
      </c>
      <c r="I531" s="84" t="s">
        <v>13</v>
      </c>
      <c r="J531" s="88"/>
      <c r="K531" s="90">
        <v>37.5</v>
      </c>
      <c r="L531" s="84" t="s">
        <v>16</v>
      </c>
      <c r="M531" s="88" t="s">
        <v>20</v>
      </c>
    </row>
    <row r="532" spans="1:13" ht="13.5" thickTop="1" x14ac:dyDescent="0.2">
      <c r="A532" s="72" t="s">
        <v>366</v>
      </c>
      <c r="B532" s="47" t="s">
        <v>343</v>
      </c>
      <c r="C532" s="48">
        <v>59190</v>
      </c>
      <c r="D532" s="47" t="s">
        <v>370</v>
      </c>
      <c r="E532" s="50">
        <v>1</v>
      </c>
      <c r="F532" s="47" t="s">
        <v>32</v>
      </c>
      <c r="G532" s="75">
        <f>(I532/52)/K532</f>
        <v>46.343406593406591</v>
      </c>
      <c r="H532" s="51" t="s">
        <v>17</v>
      </c>
      <c r="I532" s="76">
        <v>84345</v>
      </c>
      <c r="J532" s="74"/>
      <c r="K532" s="82">
        <v>35</v>
      </c>
      <c r="L532" s="47" t="s">
        <v>79</v>
      </c>
      <c r="M532" s="51" t="s">
        <v>17</v>
      </c>
    </row>
    <row r="533" spans="1:13" x14ac:dyDescent="0.2">
      <c r="A533" s="72" t="s">
        <v>366</v>
      </c>
      <c r="B533" s="47" t="s">
        <v>343</v>
      </c>
      <c r="C533" s="48">
        <v>59190</v>
      </c>
      <c r="D533" s="47" t="s">
        <v>371</v>
      </c>
      <c r="E533" s="50">
        <v>1</v>
      </c>
      <c r="F533" s="47" t="s">
        <v>32</v>
      </c>
      <c r="G533" s="75">
        <f t="shared" ref="G533:G596" si="16">(I533/52)/K533</f>
        <v>44.38406593406593</v>
      </c>
      <c r="H533" s="51" t="s">
        <v>17</v>
      </c>
      <c r="I533" s="76">
        <v>80779</v>
      </c>
      <c r="J533" s="74"/>
      <c r="K533" s="82">
        <v>35</v>
      </c>
      <c r="L533" s="47" t="s">
        <v>79</v>
      </c>
      <c r="M533" s="51" t="s">
        <v>17</v>
      </c>
    </row>
    <row r="534" spans="1:13" x14ac:dyDescent="0.2">
      <c r="A534" s="72" t="s">
        <v>366</v>
      </c>
      <c r="B534" s="47" t="s">
        <v>343</v>
      </c>
      <c r="C534" s="48">
        <v>59190</v>
      </c>
      <c r="D534" s="47" t="s">
        <v>532</v>
      </c>
      <c r="E534" s="50">
        <v>1</v>
      </c>
      <c r="F534" s="47" t="s">
        <v>32</v>
      </c>
      <c r="G534" s="75">
        <f t="shared" si="16"/>
        <v>61.344505494505498</v>
      </c>
      <c r="H534" s="51" t="s">
        <v>17</v>
      </c>
      <c r="I534" s="76">
        <v>111647</v>
      </c>
      <c r="J534" s="74"/>
      <c r="K534" s="82">
        <v>35</v>
      </c>
      <c r="L534" s="47" t="s">
        <v>37</v>
      </c>
      <c r="M534" s="51" t="s">
        <v>17</v>
      </c>
    </row>
    <row r="535" spans="1:13" x14ac:dyDescent="0.2">
      <c r="A535" s="72" t="s">
        <v>366</v>
      </c>
      <c r="B535" s="47" t="s">
        <v>343</v>
      </c>
      <c r="C535" s="48">
        <v>59190</v>
      </c>
      <c r="D535" s="47" t="s">
        <v>137</v>
      </c>
      <c r="E535" s="50">
        <v>1</v>
      </c>
      <c r="F535" s="47" t="s">
        <v>32</v>
      </c>
      <c r="G535" s="75">
        <f t="shared" si="16"/>
        <v>18.854807692307695</v>
      </c>
      <c r="H535" s="51" t="s">
        <v>17</v>
      </c>
      <c r="I535" s="76">
        <v>19609</v>
      </c>
      <c r="J535" s="74"/>
      <c r="K535" s="82">
        <v>20</v>
      </c>
      <c r="L535" s="47" t="s">
        <v>23</v>
      </c>
      <c r="M535" s="51" t="s">
        <v>20</v>
      </c>
    </row>
    <row r="536" spans="1:13" x14ac:dyDescent="0.2">
      <c r="A536" s="72" t="s">
        <v>366</v>
      </c>
      <c r="B536" s="47" t="s">
        <v>343</v>
      </c>
      <c r="C536" s="48">
        <v>59190</v>
      </c>
      <c r="D536" s="47" t="s">
        <v>384</v>
      </c>
      <c r="E536" s="50">
        <v>1</v>
      </c>
      <c r="F536" s="47" t="s">
        <v>32</v>
      </c>
      <c r="G536" s="75">
        <f t="shared" si="16"/>
        <v>42.178571428571431</v>
      </c>
      <c r="H536" s="51" t="s">
        <v>17</v>
      </c>
      <c r="I536" s="76">
        <v>76765</v>
      </c>
      <c r="J536" s="74"/>
      <c r="K536" s="82">
        <v>35</v>
      </c>
      <c r="L536" s="47" t="s">
        <v>37</v>
      </c>
      <c r="M536" s="51" t="s">
        <v>17</v>
      </c>
    </row>
    <row r="537" spans="1:13" x14ac:dyDescent="0.2">
      <c r="A537" s="72" t="s">
        <v>366</v>
      </c>
      <c r="B537" s="47" t="s">
        <v>343</v>
      </c>
      <c r="C537" s="48">
        <v>59190</v>
      </c>
      <c r="D537" s="47" t="s">
        <v>389</v>
      </c>
      <c r="E537" s="50">
        <v>1</v>
      </c>
      <c r="F537" s="47" t="s">
        <v>32</v>
      </c>
      <c r="G537" s="75">
        <f t="shared" si="16"/>
        <v>23.862637362637365</v>
      </c>
      <c r="H537" s="51" t="s">
        <v>17</v>
      </c>
      <c r="I537" s="76">
        <v>43430</v>
      </c>
      <c r="J537" s="74"/>
      <c r="K537" s="82">
        <v>35</v>
      </c>
      <c r="L537" s="47" t="s">
        <v>23</v>
      </c>
      <c r="M537" s="51" t="s">
        <v>20</v>
      </c>
    </row>
    <row r="538" spans="1:13" x14ac:dyDescent="0.2">
      <c r="A538" s="72" t="s">
        <v>366</v>
      </c>
      <c r="B538" s="47" t="s">
        <v>343</v>
      </c>
      <c r="C538" s="48">
        <v>59190</v>
      </c>
      <c r="D538" s="47" t="s">
        <v>391</v>
      </c>
      <c r="E538" s="50">
        <v>1</v>
      </c>
      <c r="F538" s="47" t="s">
        <v>32</v>
      </c>
      <c r="G538" s="75">
        <f t="shared" si="16"/>
        <v>24.704395604395604</v>
      </c>
      <c r="H538" s="51" t="s">
        <v>17</v>
      </c>
      <c r="I538" s="76">
        <v>44962</v>
      </c>
      <c r="J538" s="74"/>
      <c r="K538" s="82">
        <v>35</v>
      </c>
      <c r="L538" s="47" t="s">
        <v>23</v>
      </c>
      <c r="M538" s="51" t="s">
        <v>20</v>
      </c>
    </row>
    <row r="539" spans="1:13" x14ac:dyDescent="0.2">
      <c r="A539" s="72" t="s">
        <v>366</v>
      </c>
      <c r="B539" s="47" t="s">
        <v>343</v>
      </c>
      <c r="C539" s="48">
        <v>59190</v>
      </c>
      <c r="D539" s="47" t="s">
        <v>68</v>
      </c>
      <c r="E539" s="50">
        <v>1</v>
      </c>
      <c r="F539" s="47" t="s">
        <v>32</v>
      </c>
      <c r="G539" s="75">
        <f t="shared" si="16"/>
        <v>38</v>
      </c>
      <c r="H539" s="51" t="s">
        <v>17</v>
      </c>
      <c r="I539" s="76">
        <v>69160</v>
      </c>
      <c r="J539" s="74"/>
      <c r="K539" s="82">
        <v>35</v>
      </c>
      <c r="L539" s="47" t="s">
        <v>37</v>
      </c>
      <c r="M539" s="51" t="s">
        <v>17</v>
      </c>
    </row>
    <row r="540" spans="1:13" x14ac:dyDescent="0.2">
      <c r="A540" s="72" t="s">
        <v>366</v>
      </c>
      <c r="B540" s="47" t="s">
        <v>343</v>
      </c>
      <c r="C540" s="48">
        <v>59190</v>
      </c>
      <c r="D540" s="47" t="s">
        <v>393</v>
      </c>
      <c r="E540" s="50">
        <v>1</v>
      </c>
      <c r="F540" s="47" t="s">
        <v>32</v>
      </c>
      <c r="G540" s="75">
        <f t="shared" si="16"/>
        <v>45.559340659340663</v>
      </c>
      <c r="H540" s="51" t="s">
        <v>17</v>
      </c>
      <c r="I540" s="76">
        <v>82918</v>
      </c>
      <c r="J540" s="74"/>
      <c r="K540" s="82">
        <v>35</v>
      </c>
      <c r="L540" s="47" t="s">
        <v>37</v>
      </c>
      <c r="M540" s="51" t="s">
        <v>17</v>
      </c>
    </row>
    <row r="541" spans="1:13" x14ac:dyDescent="0.2">
      <c r="A541" s="72" t="s">
        <v>366</v>
      </c>
      <c r="B541" s="47" t="s">
        <v>343</v>
      </c>
      <c r="C541" s="48">
        <v>59190</v>
      </c>
      <c r="D541" s="47" t="s">
        <v>397</v>
      </c>
      <c r="E541" s="50">
        <v>1</v>
      </c>
      <c r="F541" s="47" t="s">
        <v>32</v>
      </c>
      <c r="G541" s="75">
        <f t="shared" si="16"/>
        <v>45.00054945054945</v>
      </c>
      <c r="H541" s="51" t="s">
        <v>17</v>
      </c>
      <c r="I541" s="76">
        <v>81901</v>
      </c>
      <c r="J541" s="74"/>
      <c r="K541" s="82">
        <v>35</v>
      </c>
      <c r="L541" s="47" t="s">
        <v>37</v>
      </c>
      <c r="M541" s="51" t="s">
        <v>20</v>
      </c>
    </row>
    <row r="542" spans="1:13" x14ac:dyDescent="0.2">
      <c r="A542" s="72" t="s">
        <v>366</v>
      </c>
      <c r="B542" s="47" t="s">
        <v>343</v>
      </c>
      <c r="C542" s="48">
        <v>59190</v>
      </c>
      <c r="D542" s="47" t="s">
        <v>398</v>
      </c>
      <c r="E542" s="50">
        <v>1</v>
      </c>
      <c r="F542" s="47" t="s">
        <v>32</v>
      </c>
      <c r="G542" s="75">
        <f t="shared" si="16"/>
        <v>38.322527472527469</v>
      </c>
      <c r="H542" s="51" t="s">
        <v>17</v>
      </c>
      <c r="I542" s="76">
        <v>69747</v>
      </c>
      <c r="J542" s="74"/>
      <c r="K542" s="82">
        <v>35</v>
      </c>
      <c r="L542" s="47" t="s">
        <v>91</v>
      </c>
      <c r="M542" s="51" t="s">
        <v>20</v>
      </c>
    </row>
    <row r="543" spans="1:13" x14ac:dyDescent="0.2">
      <c r="A543" s="72" t="s">
        <v>366</v>
      </c>
      <c r="B543" s="47" t="s">
        <v>343</v>
      </c>
      <c r="C543" s="48">
        <v>59190</v>
      </c>
      <c r="D543" s="47" t="s">
        <v>399</v>
      </c>
      <c r="E543" s="50">
        <v>1</v>
      </c>
      <c r="F543" s="47" t="s">
        <v>32</v>
      </c>
      <c r="G543" s="75">
        <f t="shared" si="16"/>
        <v>34.744505494505496</v>
      </c>
      <c r="H543" s="51" t="s">
        <v>17</v>
      </c>
      <c r="I543" s="76">
        <v>63235</v>
      </c>
      <c r="J543" s="74"/>
      <c r="K543" s="82">
        <v>35</v>
      </c>
      <c r="L543" s="47" t="s">
        <v>91</v>
      </c>
      <c r="M543" s="51" t="s">
        <v>17</v>
      </c>
    </row>
    <row r="544" spans="1:13" x14ac:dyDescent="0.2">
      <c r="A544" s="72" t="s">
        <v>366</v>
      </c>
      <c r="B544" s="47" t="s">
        <v>343</v>
      </c>
      <c r="C544" s="48">
        <v>59190</v>
      </c>
      <c r="D544" s="47" t="s">
        <v>401</v>
      </c>
      <c r="E544" s="50">
        <v>1</v>
      </c>
      <c r="F544" s="47" t="s">
        <v>32</v>
      </c>
      <c r="G544" s="75">
        <f t="shared" si="16"/>
        <v>54.235164835164838</v>
      </c>
      <c r="H544" s="51" t="s">
        <v>17</v>
      </c>
      <c r="I544" s="76">
        <v>98708</v>
      </c>
      <c r="J544" s="74"/>
      <c r="K544" s="82">
        <v>35</v>
      </c>
      <c r="L544" s="47" t="s">
        <v>16</v>
      </c>
      <c r="M544" s="51" t="s">
        <v>17</v>
      </c>
    </row>
    <row r="545" spans="1:13" x14ac:dyDescent="0.2">
      <c r="A545" s="72" t="s">
        <v>366</v>
      </c>
      <c r="B545" s="47" t="s">
        <v>343</v>
      </c>
      <c r="C545" s="48">
        <v>59190</v>
      </c>
      <c r="D545" s="47" t="s">
        <v>402</v>
      </c>
      <c r="E545" s="50">
        <v>1</v>
      </c>
      <c r="F545" s="47" t="s">
        <v>32</v>
      </c>
      <c r="G545" s="75">
        <f t="shared" si="16"/>
        <v>41.976923076923072</v>
      </c>
      <c r="H545" s="51" t="s">
        <v>17</v>
      </c>
      <c r="I545" s="76">
        <v>76398</v>
      </c>
      <c r="J545" s="74"/>
      <c r="K545" s="82">
        <v>35</v>
      </c>
      <c r="L545" s="47" t="s">
        <v>37</v>
      </c>
      <c r="M545" s="51" t="s">
        <v>20</v>
      </c>
    </row>
    <row r="546" spans="1:13" x14ac:dyDescent="0.2">
      <c r="A546" s="72" t="s">
        <v>366</v>
      </c>
      <c r="B546" s="47" t="s">
        <v>343</v>
      </c>
      <c r="C546" s="48">
        <v>59190</v>
      </c>
      <c r="D546" s="47" t="s">
        <v>404</v>
      </c>
      <c r="E546" s="50">
        <v>1</v>
      </c>
      <c r="F546" s="47" t="s">
        <v>32</v>
      </c>
      <c r="G546" s="75">
        <f t="shared" si="16"/>
        <v>29.99945054945055</v>
      </c>
      <c r="H546" s="51" t="s">
        <v>17</v>
      </c>
      <c r="I546" s="76">
        <v>54599</v>
      </c>
      <c r="J546" s="74"/>
      <c r="K546" s="82">
        <v>35</v>
      </c>
      <c r="L546" s="47" t="s">
        <v>91</v>
      </c>
      <c r="M546" s="51" t="s">
        <v>20</v>
      </c>
    </row>
    <row r="547" spans="1:13" x14ac:dyDescent="0.2">
      <c r="A547" s="72" t="s">
        <v>366</v>
      </c>
      <c r="B547" s="47" t="s">
        <v>343</v>
      </c>
      <c r="C547" s="48">
        <v>59190</v>
      </c>
      <c r="D547" s="47" t="s">
        <v>405</v>
      </c>
      <c r="E547" s="50">
        <v>1</v>
      </c>
      <c r="F547" s="47" t="s">
        <v>32</v>
      </c>
      <c r="G547" s="75">
        <f t="shared" si="16"/>
        <v>23.337499999999999</v>
      </c>
      <c r="H547" s="51" t="s">
        <v>17</v>
      </c>
      <c r="I547" s="76">
        <v>24271</v>
      </c>
      <c r="J547" s="74"/>
      <c r="K547" s="82">
        <v>20</v>
      </c>
      <c r="L547" s="47" t="s">
        <v>23</v>
      </c>
      <c r="M547" s="51" t="s">
        <v>20</v>
      </c>
    </row>
    <row r="548" spans="1:13" x14ac:dyDescent="0.2">
      <c r="A548" s="72" t="s">
        <v>366</v>
      </c>
      <c r="B548" s="47" t="s">
        <v>343</v>
      </c>
      <c r="C548" s="48">
        <v>59190</v>
      </c>
      <c r="D548" s="47" t="s">
        <v>407</v>
      </c>
      <c r="E548" s="50">
        <v>1</v>
      </c>
      <c r="F548" s="47" t="s">
        <v>32</v>
      </c>
      <c r="G548" s="75">
        <f t="shared" si="16"/>
        <v>39.488461538461536</v>
      </c>
      <c r="H548" s="51" t="s">
        <v>17</v>
      </c>
      <c r="I548" s="76">
        <v>71869</v>
      </c>
      <c r="J548" s="74"/>
      <c r="K548" s="82">
        <v>35</v>
      </c>
      <c r="L548" s="47" t="s">
        <v>16</v>
      </c>
      <c r="M548" s="51" t="s">
        <v>17</v>
      </c>
    </row>
    <row r="549" spans="1:13" x14ac:dyDescent="0.2">
      <c r="A549" s="72" t="s">
        <v>366</v>
      </c>
      <c r="B549" s="47" t="s">
        <v>343</v>
      </c>
      <c r="C549" s="48">
        <v>59190</v>
      </c>
      <c r="D549" s="47" t="s">
        <v>413</v>
      </c>
      <c r="E549" s="50">
        <v>1</v>
      </c>
      <c r="F549" s="47" t="s">
        <v>32</v>
      </c>
      <c r="G549" s="75">
        <f t="shared" si="16"/>
        <v>25</v>
      </c>
      <c r="H549" s="51" t="s">
        <v>17</v>
      </c>
      <c r="I549" s="76">
        <v>19500</v>
      </c>
      <c r="J549" s="74"/>
      <c r="K549" s="82">
        <v>15</v>
      </c>
      <c r="L549" s="47" t="s">
        <v>91</v>
      </c>
      <c r="M549" s="51" t="s">
        <v>20</v>
      </c>
    </row>
    <row r="550" spans="1:13" x14ac:dyDescent="0.2">
      <c r="A550" s="72" t="s">
        <v>366</v>
      </c>
      <c r="B550" s="47" t="s">
        <v>343</v>
      </c>
      <c r="C550" s="48">
        <v>59190</v>
      </c>
      <c r="D550" s="47" t="s">
        <v>414</v>
      </c>
      <c r="E550" s="50">
        <v>1</v>
      </c>
      <c r="F550" s="47" t="s">
        <v>32</v>
      </c>
      <c r="G550" s="75">
        <f t="shared" si="16"/>
        <v>32.778571428571432</v>
      </c>
      <c r="H550" s="51" t="s">
        <v>17</v>
      </c>
      <c r="I550" s="76">
        <v>59657</v>
      </c>
      <c r="J550" s="74"/>
      <c r="K550" s="82">
        <v>35</v>
      </c>
      <c r="L550" s="47" t="s">
        <v>37</v>
      </c>
      <c r="M550" s="51" t="s">
        <v>20</v>
      </c>
    </row>
    <row r="551" spans="1:13" x14ac:dyDescent="0.2">
      <c r="A551" s="72" t="s">
        <v>366</v>
      </c>
      <c r="B551" s="47" t="s">
        <v>343</v>
      </c>
      <c r="C551" s="48">
        <v>59190</v>
      </c>
      <c r="D551" s="47" t="s">
        <v>416</v>
      </c>
      <c r="E551" s="50">
        <v>1</v>
      </c>
      <c r="F551" s="47" t="s">
        <v>32</v>
      </c>
      <c r="G551" s="75">
        <f t="shared" si="16"/>
        <v>21.839423076923076</v>
      </c>
      <c r="H551" s="51" t="s">
        <v>17</v>
      </c>
      <c r="I551" s="76">
        <v>22713</v>
      </c>
      <c r="J551" s="74"/>
      <c r="K551" s="82">
        <v>20</v>
      </c>
      <c r="L551" s="47" t="s">
        <v>23</v>
      </c>
      <c r="M551" s="51" t="s">
        <v>20</v>
      </c>
    </row>
    <row r="552" spans="1:13" x14ac:dyDescent="0.2">
      <c r="A552" s="72" t="s">
        <v>366</v>
      </c>
      <c r="B552" s="47" t="s">
        <v>343</v>
      </c>
      <c r="C552" s="48">
        <v>59190</v>
      </c>
      <c r="D552" s="47" t="s">
        <v>372</v>
      </c>
      <c r="E552" s="50">
        <v>1</v>
      </c>
      <c r="F552" s="47" t="s">
        <v>38</v>
      </c>
      <c r="G552" s="75">
        <f t="shared" si="16"/>
        <v>27.973076923076921</v>
      </c>
      <c r="H552" s="51" t="s">
        <v>17</v>
      </c>
      <c r="I552" s="76">
        <v>50911</v>
      </c>
      <c r="J552" s="74"/>
      <c r="K552" s="82">
        <v>35</v>
      </c>
      <c r="L552" s="47" t="s">
        <v>37</v>
      </c>
      <c r="M552" s="51" t="s">
        <v>17</v>
      </c>
    </row>
    <row r="553" spans="1:13" x14ac:dyDescent="0.2">
      <c r="A553" s="72" t="s">
        <v>366</v>
      </c>
      <c r="B553" s="47" t="s">
        <v>343</v>
      </c>
      <c r="C553" s="48">
        <v>59190</v>
      </c>
      <c r="D553" s="47" t="s">
        <v>396</v>
      </c>
      <c r="E553" s="50">
        <v>1</v>
      </c>
      <c r="F553" s="47" t="s">
        <v>65</v>
      </c>
      <c r="G553" s="75">
        <f t="shared" si="16"/>
        <v>62.4</v>
      </c>
      <c r="H553" s="51" t="s">
        <v>17</v>
      </c>
      <c r="I553" s="76">
        <v>113568</v>
      </c>
      <c r="J553" s="74"/>
      <c r="K553" s="82">
        <v>35</v>
      </c>
      <c r="L553" s="47" t="s">
        <v>79</v>
      </c>
      <c r="M553" s="51" t="s">
        <v>17</v>
      </c>
    </row>
    <row r="554" spans="1:13" x14ac:dyDescent="0.2">
      <c r="A554" s="72" t="s">
        <v>366</v>
      </c>
      <c r="B554" s="47" t="s">
        <v>343</v>
      </c>
      <c r="C554" s="48">
        <v>59190</v>
      </c>
      <c r="D554" s="47" t="s">
        <v>403</v>
      </c>
      <c r="E554" s="50">
        <v>1</v>
      </c>
      <c r="F554" s="47" t="s">
        <v>21</v>
      </c>
      <c r="G554" s="75">
        <f t="shared" si="16"/>
        <v>21.215384615384615</v>
      </c>
      <c r="H554" s="51" t="s">
        <v>17</v>
      </c>
      <c r="I554" s="76">
        <v>16548</v>
      </c>
      <c r="J554" s="74"/>
      <c r="K554" s="82">
        <v>15</v>
      </c>
      <c r="L554" s="47" t="s">
        <v>23</v>
      </c>
      <c r="M554" s="51" t="s">
        <v>20</v>
      </c>
    </row>
    <row r="555" spans="1:13" x14ac:dyDescent="0.2">
      <c r="A555" s="72" t="s">
        <v>366</v>
      </c>
      <c r="B555" s="47" t="s">
        <v>343</v>
      </c>
      <c r="C555" s="48">
        <v>59190</v>
      </c>
      <c r="D555" s="47" t="s">
        <v>374</v>
      </c>
      <c r="E555" s="50">
        <v>1</v>
      </c>
      <c r="F555" s="47" t="s">
        <v>21</v>
      </c>
      <c r="G555" s="75">
        <f t="shared" si="16"/>
        <v>26.259890109890108</v>
      </c>
      <c r="H555" s="51" t="s">
        <v>17</v>
      </c>
      <c r="I555" s="76">
        <v>47793</v>
      </c>
      <c r="J555" s="74"/>
      <c r="K555" s="82">
        <v>35</v>
      </c>
      <c r="L555" s="47" t="s">
        <v>16</v>
      </c>
      <c r="M555" s="51" t="s">
        <v>20</v>
      </c>
    </row>
    <row r="556" spans="1:13" x14ac:dyDescent="0.2">
      <c r="A556" s="72" t="s">
        <v>366</v>
      </c>
      <c r="B556" s="47" t="s">
        <v>343</v>
      </c>
      <c r="C556" s="48">
        <v>59190</v>
      </c>
      <c r="D556" s="47" t="s">
        <v>374</v>
      </c>
      <c r="E556" s="50">
        <v>1</v>
      </c>
      <c r="F556" s="47" t="s">
        <v>21</v>
      </c>
      <c r="G556" s="75">
        <f t="shared" si="16"/>
        <v>31.522527472527468</v>
      </c>
      <c r="H556" s="51" t="s">
        <v>17</v>
      </c>
      <c r="I556" s="76">
        <v>57371</v>
      </c>
      <c r="J556" s="74"/>
      <c r="K556" s="82">
        <v>35</v>
      </c>
      <c r="L556" s="47" t="s">
        <v>16</v>
      </c>
      <c r="M556" s="51" t="s">
        <v>20</v>
      </c>
    </row>
    <row r="557" spans="1:13" x14ac:dyDescent="0.2">
      <c r="A557" s="72" t="s">
        <v>366</v>
      </c>
      <c r="B557" s="47" t="s">
        <v>343</v>
      </c>
      <c r="C557" s="48">
        <v>59190</v>
      </c>
      <c r="D557" s="47" t="s">
        <v>376</v>
      </c>
      <c r="E557" s="50">
        <v>1</v>
      </c>
      <c r="F557" s="47" t="s">
        <v>21</v>
      </c>
      <c r="G557" s="75">
        <f t="shared" si="16"/>
        <v>23.712087912087913</v>
      </c>
      <c r="H557" s="51" t="s">
        <v>17</v>
      </c>
      <c r="I557" s="76">
        <v>43156</v>
      </c>
      <c r="J557" s="74"/>
      <c r="K557" s="82">
        <v>35</v>
      </c>
      <c r="L557" s="47" t="s">
        <v>23</v>
      </c>
      <c r="M557" s="51" t="s">
        <v>20</v>
      </c>
    </row>
    <row r="558" spans="1:13" x14ac:dyDescent="0.2">
      <c r="A558" s="72" t="s">
        <v>366</v>
      </c>
      <c r="B558" s="47" t="s">
        <v>343</v>
      </c>
      <c r="C558" s="48">
        <v>59190</v>
      </c>
      <c r="D558" s="47" t="s">
        <v>378</v>
      </c>
      <c r="E558" s="50">
        <v>1</v>
      </c>
      <c r="F558" s="47" t="s">
        <v>21</v>
      </c>
      <c r="G558" s="75">
        <f t="shared" si="16"/>
        <v>25.542307692307695</v>
      </c>
      <c r="H558" s="51" t="s">
        <v>17</v>
      </c>
      <c r="I558" s="76">
        <v>46487</v>
      </c>
      <c r="J558" s="74"/>
      <c r="K558" s="82">
        <v>35</v>
      </c>
      <c r="L558" s="47" t="s">
        <v>23</v>
      </c>
      <c r="M558" s="51" t="s">
        <v>20</v>
      </c>
    </row>
    <row r="559" spans="1:13" x14ac:dyDescent="0.2">
      <c r="A559" s="72" t="s">
        <v>366</v>
      </c>
      <c r="B559" s="47" t="s">
        <v>343</v>
      </c>
      <c r="C559" s="48">
        <v>59190</v>
      </c>
      <c r="D559" s="47" t="s">
        <v>376</v>
      </c>
      <c r="E559" s="50">
        <v>1</v>
      </c>
      <c r="F559" s="47" t="s">
        <v>21</v>
      </c>
      <c r="G559" s="75">
        <f t="shared" si="16"/>
        <v>15</v>
      </c>
      <c r="H559" s="51" t="s">
        <v>17</v>
      </c>
      <c r="I559" s="76">
        <v>14040</v>
      </c>
      <c r="J559" s="74"/>
      <c r="K559" s="82">
        <v>18</v>
      </c>
      <c r="L559" s="47" t="s">
        <v>23</v>
      </c>
      <c r="M559" s="51" t="s">
        <v>20</v>
      </c>
    </row>
    <row r="560" spans="1:13" x14ac:dyDescent="0.2">
      <c r="A560" s="72" t="s">
        <v>366</v>
      </c>
      <c r="B560" s="47" t="s">
        <v>343</v>
      </c>
      <c r="C560" s="48">
        <v>59190</v>
      </c>
      <c r="D560" s="47" t="s">
        <v>374</v>
      </c>
      <c r="E560" s="50">
        <v>1</v>
      </c>
      <c r="F560" s="47" t="s">
        <v>21</v>
      </c>
      <c r="G560" s="75">
        <f t="shared" si="16"/>
        <v>24.479807692307695</v>
      </c>
      <c r="H560" s="51" t="s">
        <v>17</v>
      </c>
      <c r="I560" s="76">
        <v>25459</v>
      </c>
      <c r="J560" s="74"/>
      <c r="K560" s="82">
        <v>20</v>
      </c>
      <c r="L560" s="47" t="s">
        <v>16</v>
      </c>
      <c r="M560" s="51" t="s">
        <v>20</v>
      </c>
    </row>
    <row r="561" spans="1:13" x14ac:dyDescent="0.2">
      <c r="A561" s="72" t="s">
        <v>366</v>
      </c>
      <c r="B561" s="47" t="s">
        <v>343</v>
      </c>
      <c r="C561" s="48">
        <v>59190</v>
      </c>
      <c r="D561" s="47" t="s">
        <v>376</v>
      </c>
      <c r="E561" s="50">
        <v>1</v>
      </c>
      <c r="F561" s="47" t="s">
        <v>21</v>
      </c>
      <c r="G561" s="75">
        <f t="shared" si="16"/>
        <v>19.991758241758241</v>
      </c>
      <c r="H561" s="51" t="s">
        <v>17</v>
      </c>
      <c r="I561" s="76">
        <v>36385</v>
      </c>
      <c r="J561" s="74"/>
      <c r="K561" s="82">
        <v>35</v>
      </c>
      <c r="L561" s="47" t="s">
        <v>23</v>
      </c>
      <c r="M561" s="51" t="s">
        <v>20</v>
      </c>
    </row>
    <row r="562" spans="1:13" x14ac:dyDescent="0.2">
      <c r="A562" s="72" t="s">
        <v>366</v>
      </c>
      <c r="B562" s="47" t="s">
        <v>343</v>
      </c>
      <c r="C562" s="48">
        <v>59190</v>
      </c>
      <c r="D562" s="47" t="s">
        <v>374</v>
      </c>
      <c r="E562" s="50">
        <v>1</v>
      </c>
      <c r="F562" s="47" t="s">
        <v>21</v>
      </c>
      <c r="G562" s="75">
        <f t="shared" si="16"/>
        <v>25.029670329670331</v>
      </c>
      <c r="H562" s="51" t="s">
        <v>17</v>
      </c>
      <c r="I562" s="76">
        <v>45554</v>
      </c>
      <c r="J562" s="74"/>
      <c r="K562" s="82">
        <v>35</v>
      </c>
      <c r="L562" s="47" t="s">
        <v>16</v>
      </c>
      <c r="M562" s="51" t="s">
        <v>20</v>
      </c>
    </row>
    <row r="563" spans="1:13" x14ac:dyDescent="0.2">
      <c r="A563" s="72" t="s">
        <v>366</v>
      </c>
      <c r="B563" s="47" t="s">
        <v>343</v>
      </c>
      <c r="C563" s="48">
        <v>59190</v>
      </c>
      <c r="D563" s="47" t="s">
        <v>400</v>
      </c>
      <c r="E563" s="50">
        <v>1</v>
      </c>
      <c r="F563" s="47" t="s">
        <v>21</v>
      </c>
      <c r="G563" s="75">
        <f t="shared" si="16"/>
        <v>41.048901098901105</v>
      </c>
      <c r="H563" s="51" t="s">
        <v>17</v>
      </c>
      <c r="I563" s="76">
        <v>74709</v>
      </c>
      <c r="J563" s="74"/>
      <c r="K563" s="82">
        <v>35</v>
      </c>
      <c r="L563" s="47" t="s">
        <v>16</v>
      </c>
      <c r="M563" s="51" t="s">
        <v>17</v>
      </c>
    </row>
    <row r="564" spans="1:13" x14ac:dyDescent="0.2">
      <c r="A564" s="72" t="s">
        <v>366</v>
      </c>
      <c r="B564" s="47" t="s">
        <v>343</v>
      </c>
      <c r="C564" s="48">
        <v>59190</v>
      </c>
      <c r="D564" s="47" t="s">
        <v>376</v>
      </c>
      <c r="E564" s="50">
        <v>1</v>
      </c>
      <c r="F564" s="47" t="s">
        <v>21</v>
      </c>
      <c r="G564" s="75">
        <f t="shared" si="16"/>
        <v>18</v>
      </c>
      <c r="H564" s="51" t="s">
        <v>17</v>
      </c>
      <c r="I564" s="76">
        <v>32760</v>
      </c>
      <c r="J564" s="74"/>
      <c r="K564" s="82">
        <v>35</v>
      </c>
      <c r="L564" s="47" t="s">
        <v>23</v>
      </c>
      <c r="M564" s="51" t="s">
        <v>17</v>
      </c>
    </row>
    <row r="565" spans="1:13" x14ac:dyDescent="0.2">
      <c r="A565" s="72" t="s">
        <v>366</v>
      </c>
      <c r="B565" s="47" t="s">
        <v>343</v>
      </c>
      <c r="C565" s="48">
        <v>59190</v>
      </c>
      <c r="D565" s="47" t="s">
        <v>376</v>
      </c>
      <c r="E565" s="50">
        <v>1</v>
      </c>
      <c r="F565" s="47" t="s">
        <v>21</v>
      </c>
      <c r="G565" s="75">
        <f t="shared" si="16"/>
        <v>22.578571428571429</v>
      </c>
      <c r="H565" s="51" t="s">
        <v>17</v>
      </c>
      <c r="I565" s="76">
        <v>41093</v>
      </c>
      <c r="J565" s="74"/>
      <c r="K565" s="82">
        <v>35</v>
      </c>
      <c r="L565" s="47" t="s">
        <v>23</v>
      </c>
      <c r="M565" s="51" t="s">
        <v>20</v>
      </c>
    </row>
    <row r="566" spans="1:13" x14ac:dyDescent="0.2">
      <c r="A566" s="72" t="s">
        <v>366</v>
      </c>
      <c r="B566" s="47" t="s">
        <v>343</v>
      </c>
      <c r="C566" s="48">
        <v>59190</v>
      </c>
      <c r="D566" s="47" t="s">
        <v>376</v>
      </c>
      <c r="E566" s="50">
        <v>1</v>
      </c>
      <c r="F566" s="47" t="s">
        <v>21</v>
      </c>
      <c r="G566" s="75">
        <f t="shared" si="16"/>
        <v>15.3</v>
      </c>
      <c r="H566" s="51" t="s">
        <v>17</v>
      </c>
      <c r="I566" s="76">
        <v>27846</v>
      </c>
      <c r="J566" s="74"/>
      <c r="K566" s="82">
        <v>35</v>
      </c>
      <c r="L566" s="47" t="s">
        <v>23</v>
      </c>
      <c r="M566" s="51" t="s">
        <v>20</v>
      </c>
    </row>
    <row r="567" spans="1:13" x14ac:dyDescent="0.2">
      <c r="A567" s="72" t="s">
        <v>366</v>
      </c>
      <c r="B567" s="47" t="s">
        <v>343</v>
      </c>
      <c r="C567" s="48">
        <v>59190</v>
      </c>
      <c r="D567" s="47" t="s">
        <v>376</v>
      </c>
      <c r="E567" s="50">
        <v>1</v>
      </c>
      <c r="F567" s="47" t="s">
        <v>21</v>
      </c>
      <c r="G567" s="75">
        <f t="shared" si="16"/>
        <v>29.059890109890109</v>
      </c>
      <c r="H567" s="51" t="s">
        <v>17</v>
      </c>
      <c r="I567" s="76">
        <v>52889</v>
      </c>
      <c r="J567" s="74"/>
      <c r="K567" s="82">
        <v>35</v>
      </c>
      <c r="L567" s="47" t="s">
        <v>23</v>
      </c>
      <c r="M567" s="51" t="s">
        <v>20</v>
      </c>
    </row>
    <row r="568" spans="1:13" x14ac:dyDescent="0.2">
      <c r="A568" s="72" t="s">
        <v>366</v>
      </c>
      <c r="B568" s="47" t="s">
        <v>343</v>
      </c>
      <c r="C568" s="48">
        <v>59190</v>
      </c>
      <c r="D568" s="47" t="s">
        <v>376</v>
      </c>
      <c r="E568" s="50">
        <v>1</v>
      </c>
      <c r="F568" s="47" t="s">
        <v>21</v>
      </c>
      <c r="G568" s="75">
        <f t="shared" si="16"/>
        <v>16</v>
      </c>
      <c r="H568" s="51" t="s">
        <v>17</v>
      </c>
      <c r="I568" s="76">
        <v>29120</v>
      </c>
      <c r="J568" s="74"/>
      <c r="K568" s="82">
        <v>35</v>
      </c>
      <c r="L568" s="47" t="s">
        <v>23</v>
      </c>
      <c r="M568" s="51" t="s">
        <v>20</v>
      </c>
    </row>
    <row r="569" spans="1:13" x14ac:dyDescent="0.2">
      <c r="A569" s="72" t="s">
        <v>366</v>
      </c>
      <c r="B569" s="47" t="s">
        <v>343</v>
      </c>
      <c r="C569" s="48">
        <v>59190</v>
      </c>
      <c r="D569" s="47" t="s">
        <v>374</v>
      </c>
      <c r="E569" s="50">
        <v>1</v>
      </c>
      <c r="F569" s="47" t="s">
        <v>21</v>
      </c>
      <c r="G569" s="75">
        <f t="shared" si="16"/>
        <v>25.459340659340661</v>
      </c>
      <c r="H569" s="51" t="s">
        <v>17</v>
      </c>
      <c r="I569" s="76">
        <v>46336</v>
      </c>
      <c r="J569" s="74"/>
      <c r="K569" s="82">
        <v>35</v>
      </c>
      <c r="L569" s="47" t="s">
        <v>16</v>
      </c>
      <c r="M569" s="51" t="s">
        <v>20</v>
      </c>
    </row>
    <row r="570" spans="1:13" x14ac:dyDescent="0.2">
      <c r="A570" s="72" t="s">
        <v>366</v>
      </c>
      <c r="B570" s="47" t="s">
        <v>343</v>
      </c>
      <c r="C570" s="48">
        <v>59190</v>
      </c>
      <c r="D570" s="47" t="s">
        <v>376</v>
      </c>
      <c r="E570" s="50">
        <v>1</v>
      </c>
      <c r="F570" s="47" t="s">
        <v>21</v>
      </c>
      <c r="G570" s="75">
        <f t="shared" si="16"/>
        <v>20</v>
      </c>
      <c r="H570" s="51" t="s">
        <v>17</v>
      </c>
      <c r="I570" s="76">
        <v>36400</v>
      </c>
      <c r="J570" s="74"/>
      <c r="K570" s="82">
        <v>35</v>
      </c>
      <c r="L570" s="47" t="s">
        <v>23</v>
      </c>
      <c r="M570" s="51" t="s">
        <v>20</v>
      </c>
    </row>
    <row r="571" spans="1:13" x14ac:dyDescent="0.2">
      <c r="A571" s="72" t="s">
        <v>366</v>
      </c>
      <c r="B571" s="47" t="s">
        <v>343</v>
      </c>
      <c r="C571" s="48">
        <v>59190</v>
      </c>
      <c r="D571" s="47" t="s">
        <v>390</v>
      </c>
      <c r="E571" s="50">
        <v>1</v>
      </c>
      <c r="F571" s="47" t="s">
        <v>30</v>
      </c>
      <c r="G571" s="75">
        <f t="shared" si="16"/>
        <v>37.336263736263732</v>
      </c>
      <c r="H571" s="51" t="s">
        <v>17</v>
      </c>
      <c r="I571" s="76">
        <v>67952</v>
      </c>
      <c r="J571" s="74"/>
      <c r="K571" s="82">
        <v>35</v>
      </c>
      <c r="L571" s="47" t="s">
        <v>79</v>
      </c>
      <c r="M571" s="51" t="s">
        <v>20</v>
      </c>
    </row>
    <row r="572" spans="1:13" x14ac:dyDescent="0.2">
      <c r="A572" s="72" t="s">
        <v>366</v>
      </c>
      <c r="B572" s="47" t="s">
        <v>343</v>
      </c>
      <c r="C572" s="48">
        <v>59190</v>
      </c>
      <c r="D572" s="47" t="s">
        <v>169</v>
      </c>
      <c r="E572" s="50">
        <v>1</v>
      </c>
      <c r="F572" s="47" t="s">
        <v>30</v>
      </c>
      <c r="G572" s="75">
        <f t="shared" si="16"/>
        <v>40.092857142857142</v>
      </c>
      <c r="H572" s="51" t="s">
        <v>17</v>
      </c>
      <c r="I572" s="76">
        <v>72969</v>
      </c>
      <c r="J572" s="74"/>
      <c r="K572" s="82">
        <v>35</v>
      </c>
      <c r="L572" s="47" t="s">
        <v>16</v>
      </c>
      <c r="M572" s="51" t="s">
        <v>20</v>
      </c>
    </row>
    <row r="573" spans="1:13" x14ac:dyDescent="0.2">
      <c r="A573" s="72" t="s">
        <v>366</v>
      </c>
      <c r="B573" s="47" t="s">
        <v>343</v>
      </c>
      <c r="C573" s="48">
        <v>59190</v>
      </c>
      <c r="D573" s="47" t="s">
        <v>380</v>
      </c>
      <c r="E573" s="50">
        <v>1</v>
      </c>
      <c r="F573" s="47" t="s">
        <v>47</v>
      </c>
      <c r="G573" s="75">
        <f t="shared" si="16"/>
        <v>31.87802197802198</v>
      </c>
      <c r="H573" s="51" t="s">
        <v>17</v>
      </c>
      <c r="I573" s="76">
        <v>58018</v>
      </c>
      <c r="J573" s="74"/>
      <c r="K573" s="82">
        <v>35</v>
      </c>
      <c r="L573" s="47" t="s">
        <v>16</v>
      </c>
      <c r="M573" s="51" t="s">
        <v>20</v>
      </c>
    </row>
    <row r="574" spans="1:13" x14ac:dyDescent="0.2">
      <c r="A574" s="72" t="s">
        <v>366</v>
      </c>
      <c r="B574" s="47" t="s">
        <v>343</v>
      </c>
      <c r="C574" s="48">
        <v>59190</v>
      </c>
      <c r="D574" s="47" t="s">
        <v>385</v>
      </c>
      <c r="E574" s="50">
        <v>1</v>
      </c>
      <c r="F574" s="47" t="s">
        <v>47</v>
      </c>
      <c r="G574" s="75">
        <f t="shared" si="16"/>
        <v>41.99395604395604</v>
      </c>
      <c r="H574" s="51" t="s">
        <v>17</v>
      </c>
      <c r="I574" s="76">
        <v>76429</v>
      </c>
      <c r="J574" s="74"/>
      <c r="K574" s="82">
        <v>35</v>
      </c>
      <c r="L574" s="47" t="s">
        <v>16</v>
      </c>
      <c r="M574" s="51" t="s">
        <v>17</v>
      </c>
    </row>
    <row r="575" spans="1:13" x14ac:dyDescent="0.2">
      <c r="A575" s="72" t="s">
        <v>366</v>
      </c>
      <c r="B575" s="47" t="s">
        <v>343</v>
      </c>
      <c r="C575" s="48">
        <v>59190</v>
      </c>
      <c r="D575" s="47" t="s">
        <v>386</v>
      </c>
      <c r="E575" s="50">
        <v>1</v>
      </c>
      <c r="F575" s="47" t="s">
        <v>47</v>
      </c>
      <c r="G575" s="75">
        <f t="shared" si="16"/>
        <v>44.620329670329674</v>
      </c>
      <c r="H575" s="51" t="s">
        <v>17</v>
      </c>
      <c r="I575" s="76">
        <v>81209</v>
      </c>
      <c r="J575" s="74"/>
      <c r="K575" s="82">
        <v>35</v>
      </c>
      <c r="L575" s="47" t="s">
        <v>16</v>
      </c>
      <c r="M575" s="51" t="s">
        <v>17</v>
      </c>
    </row>
    <row r="576" spans="1:13" x14ac:dyDescent="0.2">
      <c r="A576" s="72" t="s">
        <v>366</v>
      </c>
      <c r="B576" s="47" t="s">
        <v>343</v>
      </c>
      <c r="C576" s="48">
        <v>59190</v>
      </c>
      <c r="D576" s="47" t="s">
        <v>388</v>
      </c>
      <c r="E576" s="50">
        <v>1</v>
      </c>
      <c r="F576" s="47" t="s">
        <v>47</v>
      </c>
      <c r="G576" s="75">
        <f t="shared" si="16"/>
        <v>25</v>
      </c>
      <c r="H576" s="51" t="s">
        <v>17</v>
      </c>
      <c r="I576" s="76">
        <v>9100</v>
      </c>
      <c r="J576" s="74"/>
      <c r="K576" s="82">
        <v>7</v>
      </c>
      <c r="L576" s="47" t="s">
        <v>16</v>
      </c>
      <c r="M576" s="51" t="s">
        <v>20</v>
      </c>
    </row>
    <row r="577" spans="1:13" x14ac:dyDescent="0.2">
      <c r="A577" s="72" t="s">
        <v>366</v>
      </c>
      <c r="B577" s="47" t="s">
        <v>343</v>
      </c>
      <c r="C577" s="48">
        <v>59190</v>
      </c>
      <c r="D577" s="47" t="s">
        <v>394</v>
      </c>
      <c r="E577" s="50">
        <v>1</v>
      </c>
      <c r="F577" s="47" t="s">
        <v>47</v>
      </c>
      <c r="G577" s="75">
        <f t="shared" si="16"/>
        <v>26</v>
      </c>
      <c r="H577" s="51" t="s">
        <v>17</v>
      </c>
      <c r="I577" s="76">
        <v>47320</v>
      </c>
      <c r="J577" s="74"/>
      <c r="K577" s="82">
        <v>35</v>
      </c>
      <c r="L577" s="47" t="s">
        <v>23</v>
      </c>
      <c r="M577" s="51" t="s">
        <v>20</v>
      </c>
    </row>
    <row r="578" spans="1:13" x14ac:dyDescent="0.2">
      <c r="A578" s="72" t="s">
        <v>366</v>
      </c>
      <c r="B578" s="47" t="s">
        <v>343</v>
      </c>
      <c r="C578" s="48">
        <v>59190</v>
      </c>
      <c r="D578" s="47" t="s">
        <v>385</v>
      </c>
      <c r="E578" s="50">
        <v>1</v>
      </c>
      <c r="F578" s="47" t="s">
        <v>47</v>
      </c>
      <c r="G578" s="75">
        <f t="shared" si="16"/>
        <v>34.615384615384613</v>
      </c>
      <c r="H578" s="51" t="s">
        <v>17</v>
      </c>
      <c r="I578" s="76">
        <v>63000</v>
      </c>
      <c r="J578" s="74"/>
      <c r="K578" s="82">
        <v>35</v>
      </c>
      <c r="L578" s="47" t="s">
        <v>16</v>
      </c>
      <c r="M578" s="51" t="s">
        <v>20</v>
      </c>
    </row>
    <row r="579" spans="1:13" x14ac:dyDescent="0.2">
      <c r="A579" s="72" t="s">
        <v>366</v>
      </c>
      <c r="B579" s="47" t="s">
        <v>343</v>
      </c>
      <c r="C579" s="48">
        <v>59190</v>
      </c>
      <c r="D579" s="47" t="s">
        <v>415</v>
      </c>
      <c r="E579" s="50">
        <v>1</v>
      </c>
      <c r="F579" s="47" t="s">
        <v>47</v>
      </c>
      <c r="G579" s="75">
        <f t="shared" si="16"/>
        <v>39.237362637362637</v>
      </c>
      <c r="H579" s="51" t="s">
        <v>17</v>
      </c>
      <c r="I579" s="76">
        <v>71412</v>
      </c>
      <c r="J579" s="74"/>
      <c r="K579" s="82">
        <v>35</v>
      </c>
      <c r="L579" s="47" t="s">
        <v>16</v>
      </c>
      <c r="M579" s="51" t="s">
        <v>20</v>
      </c>
    </row>
    <row r="580" spans="1:13" x14ac:dyDescent="0.2">
      <c r="A580" s="72" t="s">
        <v>366</v>
      </c>
      <c r="B580" s="47" t="s">
        <v>343</v>
      </c>
      <c r="C580" s="48">
        <v>59190</v>
      </c>
      <c r="D580" s="47" t="s">
        <v>392</v>
      </c>
      <c r="E580" s="50">
        <v>1</v>
      </c>
      <c r="F580" s="47" t="s">
        <v>14</v>
      </c>
      <c r="G580" s="75">
        <f t="shared" si="16"/>
        <v>80.720329670329676</v>
      </c>
      <c r="H580" s="51" t="s">
        <v>17</v>
      </c>
      <c r="I580" s="76">
        <v>146911</v>
      </c>
      <c r="J580" s="74" t="s">
        <v>20</v>
      </c>
      <c r="K580" s="82">
        <v>35</v>
      </c>
      <c r="L580" s="47" t="s">
        <v>16</v>
      </c>
      <c r="M580" s="51" t="s">
        <v>17</v>
      </c>
    </row>
    <row r="581" spans="1:13" x14ac:dyDescent="0.2">
      <c r="A581" s="72" t="s">
        <v>366</v>
      </c>
      <c r="B581" s="47" t="s">
        <v>343</v>
      </c>
      <c r="C581" s="48">
        <v>59190</v>
      </c>
      <c r="D581" s="47" t="s">
        <v>382</v>
      </c>
      <c r="E581" s="50">
        <v>1</v>
      </c>
      <c r="F581" s="47" t="s">
        <v>154</v>
      </c>
      <c r="G581" s="75">
        <f t="shared" si="16"/>
        <v>32.551098901098896</v>
      </c>
      <c r="H581" s="51" t="s">
        <v>17</v>
      </c>
      <c r="I581" s="76">
        <v>59243</v>
      </c>
      <c r="J581" s="74"/>
      <c r="K581" s="82">
        <v>35</v>
      </c>
      <c r="L581" s="47" t="s">
        <v>37</v>
      </c>
      <c r="M581" s="51" t="s">
        <v>20</v>
      </c>
    </row>
    <row r="582" spans="1:13" x14ac:dyDescent="0.2">
      <c r="A582" s="72" t="s">
        <v>366</v>
      </c>
      <c r="B582" s="47" t="s">
        <v>343</v>
      </c>
      <c r="C582" s="48">
        <v>59190</v>
      </c>
      <c r="D582" s="47" t="s">
        <v>369</v>
      </c>
      <c r="E582" s="50">
        <v>1</v>
      </c>
      <c r="F582" s="47" t="s">
        <v>154</v>
      </c>
      <c r="G582" s="75">
        <f t="shared" si="16"/>
        <v>24.408974358974358</v>
      </c>
      <c r="H582" s="51" t="s">
        <v>17</v>
      </c>
      <c r="I582" s="76">
        <v>38078</v>
      </c>
      <c r="J582" s="74"/>
      <c r="K582" s="82">
        <v>30</v>
      </c>
      <c r="L582" s="47" t="s">
        <v>37</v>
      </c>
      <c r="M582" s="51" t="s">
        <v>20</v>
      </c>
    </row>
    <row r="583" spans="1:13" x14ac:dyDescent="0.2">
      <c r="A583" s="72" t="s">
        <v>366</v>
      </c>
      <c r="B583" s="47" t="s">
        <v>343</v>
      </c>
      <c r="C583" s="48">
        <v>59190</v>
      </c>
      <c r="D583" s="47" t="s">
        <v>406</v>
      </c>
      <c r="E583" s="50">
        <v>1</v>
      </c>
      <c r="F583" s="47" t="s">
        <v>154</v>
      </c>
      <c r="G583" s="75">
        <f t="shared" si="16"/>
        <v>22</v>
      </c>
      <c r="H583" s="51" t="s">
        <v>17</v>
      </c>
      <c r="I583" s="76">
        <v>4576</v>
      </c>
      <c r="J583" s="74"/>
      <c r="K583" s="82">
        <v>4</v>
      </c>
      <c r="L583" s="47" t="s">
        <v>37</v>
      </c>
      <c r="M583" s="51" t="s">
        <v>20</v>
      </c>
    </row>
    <row r="584" spans="1:13" x14ac:dyDescent="0.2">
      <c r="A584" s="72" t="s">
        <v>366</v>
      </c>
      <c r="B584" s="47" t="s">
        <v>343</v>
      </c>
      <c r="C584" s="48">
        <v>59190</v>
      </c>
      <c r="D584" s="47" t="s">
        <v>409</v>
      </c>
      <c r="E584" s="50">
        <v>1</v>
      </c>
      <c r="F584" s="47" t="s">
        <v>154</v>
      </c>
      <c r="G584" s="75">
        <f t="shared" si="16"/>
        <v>23.868131868131869</v>
      </c>
      <c r="H584" s="51" t="s">
        <v>17</v>
      </c>
      <c r="I584" s="76">
        <v>43440</v>
      </c>
      <c r="J584" s="74"/>
      <c r="K584" s="82">
        <v>35</v>
      </c>
      <c r="L584" s="47" t="s">
        <v>37</v>
      </c>
      <c r="M584" s="51" t="s">
        <v>20</v>
      </c>
    </row>
    <row r="585" spans="1:13" x14ac:dyDescent="0.2">
      <c r="A585" s="72" t="s">
        <v>366</v>
      </c>
      <c r="B585" s="47" t="s">
        <v>343</v>
      </c>
      <c r="C585" s="48">
        <v>59190</v>
      </c>
      <c r="D585" s="47" t="s">
        <v>406</v>
      </c>
      <c r="E585" s="50">
        <v>1</v>
      </c>
      <c r="F585" s="47" t="s">
        <v>154</v>
      </c>
      <c r="G585" s="75">
        <f t="shared" si="16"/>
        <v>22.87912087912088</v>
      </c>
      <c r="H585" s="51" t="s">
        <v>17</v>
      </c>
      <c r="I585" s="76">
        <v>8328</v>
      </c>
      <c r="J585" s="74"/>
      <c r="K585" s="82">
        <v>7</v>
      </c>
      <c r="L585" s="47" t="s">
        <v>37</v>
      </c>
      <c r="M585" s="51" t="s">
        <v>20</v>
      </c>
    </row>
    <row r="586" spans="1:13" x14ac:dyDescent="0.2">
      <c r="A586" s="72" t="s">
        <v>366</v>
      </c>
      <c r="B586" s="47" t="s">
        <v>343</v>
      </c>
      <c r="C586" s="48">
        <v>59190</v>
      </c>
      <c r="D586" s="47" t="s">
        <v>411</v>
      </c>
      <c r="E586" s="50">
        <v>1</v>
      </c>
      <c r="F586" s="47" t="s">
        <v>154</v>
      </c>
      <c r="G586" s="75">
        <f t="shared" si="16"/>
        <v>26.51978021978022</v>
      </c>
      <c r="H586" s="51" t="s">
        <v>17</v>
      </c>
      <c r="I586" s="76">
        <v>48266</v>
      </c>
      <c r="J586" s="74"/>
      <c r="K586" s="82">
        <v>35</v>
      </c>
      <c r="L586" s="47" t="s">
        <v>37</v>
      </c>
      <c r="M586" s="51" t="s">
        <v>20</v>
      </c>
    </row>
    <row r="587" spans="1:13" x14ac:dyDescent="0.2">
      <c r="A587" s="72" t="s">
        <v>366</v>
      </c>
      <c r="B587" s="47" t="s">
        <v>343</v>
      </c>
      <c r="C587" s="48">
        <v>59190</v>
      </c>
      <c r="D587" s="47" t="s">
        <v>412</v>
      </c>
      <c r="E587" s="50">
        <v>1</v>
      </c>
      <c r="F587" s="47" t="s">
        <v>154</v>
      </c>
      <c r="G587" s="75">
        <f t="shared" si="16"/>
        <v>28.080219780219778</v>
      </c>
      <c r="H587" s="51" t="s">
        <v>17</v>
      </c>
      <c r="I587" s="76">
        <v>51106</v>
      </c>
      <c r="J587" s="74"/>
      <c r="K587" s="82">
        <v>35</v>
      </c>
      <c r="L587" s="47" t="s">
        <v>37</v>
      </c>
      <c r="M587" s="51" t="s">
        <v>20</v>
      </c>
    </row>
    <row r="588" spans="1:13" x14ac:dyDescent="0.2">
      <c r="A588" s="72" t="s">
        <v>366</v>
      </c>
      <c r="B588" s="47" t="s">
        <v>343</v>
      </c>
      <c r="C588" s="48">
        <v>59190</v>
      </c>
      <c r="D588" s="47" t="s">
        <v>367</v>
      </c>
      <c r="E588" s="50">
        <v>1</v>
      </c>
      <c r="F588" s="47" t="s">
        <v>154</v>
      </c>
      <c r="G588" s="75">
        <f t="shared" si="16"/>
        <v>29.702197802197801</v>
      </c>
      <c r="H588" s="51" t="s">
        <v>17</v>
      </c>
      <c r="I588" s="76">
        <v>54058</v>
      </c>
      <c r="J588" s="74"/>
      <c r="K588" s="82">
        <v>35</v>
      </c>
      <c r="L588" s="47" t="s">
        <v>91</v>
      </c>
      <c r="M588" s="51" t="s">
        <v>20</v>
      </c>
    </row>
    <row r="589" spans="1:13" x14ac:dyDescent="0.2">
      <c r="A589" s="72" t="s">
        <v>366</v>
      </c>
      <c r="B589" s="47" t="s">
        <v>343</v>
      </c>
      <c r="C589" s="48">
        <v>59190</v>
      </c>
      <c r="D589" s="47" t="s">
        <v>368</v>
      </c>
      <c r="E589" s="50">
        <v>1</v>
      </c>
      <c r="F589" s="47" t="s">
        <v>154</v>
      </c>
      <c r="G589" s="75">
        <f t="shared" si="16"/>
        <v>34.75</v>
      </c>
      <c r="H589" s="51" t="s">
        <v>17</v>
      </c>
      <c r="I589" s="76">
        <v>63245</v>
      </c>
      <c r="J589" s="74"/>
      <c r="K589" s="82">
        <v>35</v>
      </c>
      <c r="L589" s="47" t="s">
        <v>79</v>
      </c>
      <c r="M589" s="51" t="s">
        <v>17</v>
      </c>
    </row>
    <row r="590" spans="1:13" x14ac:dyDescent="0.2">
      <c r="A590" s="72" t="s">
        <v>366</v>
      </c>
      <c r="B590" s="47" t="s">
        <v>343</v>
      </c>
      <c r="C590" s="48">
        <v>59190</v>
      </c>
      <c r="D590" s="47" t="s">
        <v>375</v>
      </c>
      <c r="E590" s="50">
        <v>1</v>
      </c>
      <c r="F590" s="47" t="s">
        <v>154</v>
      </c>
      <c r="G590" s="75">
        <f t="shared" si="16"/>
        <v>31.421428571428571</v>
      </c>
      <c r="H590" s="51" t="s">
        <v>17</v>
      </c>
      <c r="I590" s="76">
        <v>57187</v>
      </c>
      <c r="J590" s="74"/>
      <c r="K590" s="82">
        <v>35</v>
      </c>
      <c r="L590" s="47" t="s">
        <v>37</v>
      </c>
      <c r="M590" s="51" t="s">
        <v>20</v>
      </c>
    </row>
    <row r="591" spans="1:13" x14ac:dyDescent="0.2">
      <c r="A591" s="72" t="s">
        <v>366</v>
      </c>
      <c r="B591" s="47" t="s">
        <v>343</v>
      </c>
      <c r="C591" s="48">
        <v>59190</v>
      </c>
      <c r="D591" s="47" t="s">
        <v>369</v>
      </c>
      <c r="E591" s="50">
        <v>1</v>
      </c>
      <c r="F591" s="47" t="s">
        <v>154</v>
      </c>
      <c r="G591" s="75">
        <f t="shared" si="16"/>
        <v>22.876923076923077</v>
      </c>
      <c r="H591" s="51" t="s">
        <v>17</v>
      </c>
      <c r="I591" s="76">
        <v>5948</v>
      </c>
      <c r="J591" s="74"/>
      <c r="K591" s="82">
        <v>5</v>
      </c>
      <c r="L591" s="47" t="s">
        <v>37</v>
      </c>
      <c r="M591" s="51" t="s">
        <v>20</v>
      </c>
    </row>
    <row r="592" spans="1:13" x14ac:dyDescent="0.2">
      <c r="A592" s="72" t="s">
        <v>366</v>
      </c>
      <c r="B592" s="47" t="s">
        <v>343</v>
      </c>
      <c r="C592" s="48">
        <v>59190</v>
      </c>
      <c r="D592" s="47" t="s">
        <v>379</v>
      </c>
      <c r="E592" s="50">
        <v>1</v>
      </c>
      <c r="F592" s="47" t="s">
        <v>154</v>
      </c>
      <c r="G592" s="75">
        <f t="shared" si="16"/>
        <v>26.259615384615383</v>
      </c>
      <c r="H592" s="51" t="s">
        <v>17</v>
      </c>
      <c r="I592" s="76">
        <v>5462</v>
      </c>
      <c r="J592" s="74"/>
      <c r="K592" s="82">
        <v>4</v>
      </c>
      <c r="L592" s="47" t="s">
        <v>37</v>
      </c>
      <c r="M592" s="51" t="s">
        <v>20</v>
      </c>
    </row>
    <row r="593" spans="1:13" x14ac:dyDescent="0.2">
      <c r="A593" s="72" t="s">
        <v>366</v>
      </c>
      <c r="B593" s="47" t="s">
        <v>343</v>
      </c>
      <c r="C593" s="48">
        <v>59190</v>
      </c>
      <c r="D593" s="47" t="s">
        <v>369</v>
      </c>
      <c r="E593" s="50">
        <v>1</v>
      </c>
      <c r="F593" s="47" t="s">
        <v>154</v>
      </c>
      <c r="G593" s="75">
        <f t="shared" si="16"/>
        <v>26.142307692307693</v>
      </c>
      <c r="H593" s="51" t="s">
        <v>17</v>
      </c>
      <c r="I593" s="76">
        <v>47579</v>
      </c>
      <c r="J593" s="74"/>
      <c r="K593" s="82">
        <v>35</v>
      </c>
      <c r="L593" s="47" t="s">
        <v>37</v>
      </c>
      <c r="M593" s="51" t="s">
        <v>20</v>
      </c>
    </row>
    <row r="594" spans="1:13" x14ac:dyDescent="0.2">
      <c r="A594" s="72" t="s">
        <v>366</v>
      </c>
      <c r="B594" s="47" t="s">
        <v>343</v>
      </c>
      <c r="C594" s="48">
        <v>59190</v>
      </c>
      <c r="D594" s="47" t="s">
        <v>408</v>
      </c>
      <c r="E594" s="50">
        <v>1</v>
      </c>
      <c r="F594" s="47" t="s">
        <v>24</v>
      </c>
      <c r="G594" s="75">
        <f t="shared" si="16"/>
        <v>46.691758241758244</v>
      </c>
      <c r="H594" s="51" t="s">
        <v>17</v>
      </c>
      <c r="I594" s="76">
        <v>84979</v>
      </c>
      <c r="J594" s="74"/>
      <c r="K594" s="82">
        <v>35</v>
      </c>
      <c r="L594" s="47" t="s">
        <v>91</v>
      </c>
      <c r="M594" s="51" t="s">
        <v>17</v>
      </c>
    </row>
    <row r="595" spans="1:13" x14ac:dyDescent="0.2">
      <c r="A595" s="72" t="s">
        <v>366</v>
      </c>
      <c r="B595" s="47" t="s">
        <v>343</v>
      </c>
      <c r="C595" s="48">
        <v>59190</v>
      </c>
      <c r="D595" s="47" t="s">
        <v>383</v>
      </c>
      <c r="E595" s="50">
        <v>1</v>
      </c>
      <c r="F595" s="47" t="s">
        <v>24</v>
      </c>
      <c r="G595" s="75">
        <f t="shared" si="16"/>
        <v>17</v>
      </c>
      <c r="H595" s="51" t="s">
        <v>17</v>
      </c>
      <c r="I595" s="76">
        <v>30940</v>
      </c>
      <c r="J595" s="74"/>
      <c r="K595" s="82">
        <v>35</v>
      </c>
      <c r="L595" s="47" t="s">
        <v>23</v>
      </c>
      <c r="M595" s="51" t="s">
        <v>20</v>
      </c>
    </row>
    <row r="596" spans="1:13" x14ac:dyDescent="0.2">
      <c r="A596" s="72" t="s">
        <v>366</v>
      </c>
      <c r="B596" s="47" t="s">
        <v>343</v>
      </c>
      <c r="C596" s="48">
        <v>59190</v>
      </c>
      <c r="D596" s="47" t="s">
        <v>266</v>
      </c>
      <c r="E596" s="50">
        <v>1</v>
      </c>
      <c r="F596" s="47" t="s">
        <v>24</v>
      </c>
      <c r="G596" s="75">
        <f t="shared" si="16"/>
        <v>36.462637362637359</v>
      </c>
      <c r="H596" s="51" t="s">
        <v>17</v>
      </c>
      <c r="I596" s="76">
        <v>66362</v>
      </c>
      <c r="J596" s="74"/>
      <c r="K596" s="82">
        <v>35</v>
      </c>
      <c r="L596" s="47" t="s">
        <v>91</v>
      </c>
      <c r="M596" s="51" t="s">
        <v>20</v>
      </c>
    </row>
    <row r="597" spans="1:13" x14ac:dyDescent="0.2">
      <c r="A597" s="72" t="s">
        <v>366</v>
      </c>
      <c r="B597" s="47" t="s">
        <v>343</v>
      </c>
      <c r="C597" s="48">
        <v>59190</v>
      </c>
      <c r="D597" s="47" t="s">
        <v>383</v>
      </c>
      <c r="E597" s="50">
        <v>1</v>
      </c>
      <c r="F597" s="47" t="s">
        <v>24</v>
      </c>
      <c r="G597" s="75">
        <f t="shared" ref="G597:G608" si="17">(I597/52)/K597</f>
        <v>16.5</v>
      </c>
      <c r="H597" s="51" t="s">
        <v>17</v>
      </c>
      <c r="I597" s="76">
        <v>30030</v>
      </c>
      <c r="J597" s="74"/>
      <c r="K597" s="82">
        <v>35</v>
      </c>
      <c r="L597" s="47" t="s">
        <v>23</v>
      </c>
      <c r="M597" s="51" t="s">
        <v>20</v>
      </c>
    </row>
    <row r="598" spans="1:13" x14ac:dyDescent="0.2">
      <c r="A598" s="72" t="s">
        <v>366</v>
      </c>
      <c r="B598" s="47" t="s">
        <v>343</v>
      </c>
      <c r="C598" s="48">
        <v>59190</v>
      </c>
      <c r="D598" s="47" t="s">
        <v>383</v>
      </c>
      <c r="E598" s="50">
        <v>1</v>
      </c>
      <c r="F598" s="47" t="s">
        <v>24</v>
      </c>
      <c r="G598" s="75">
        <f t="shared" si="17"/>
        <v>18.668131868131866</v>
      </c>
      <c r="H598" s="51" t="s">
        <v>17</v>
      </c>
      <c r="I598" s="76">
        <v>33976</v>
      </c>
      <c r="J598" s="74"/>
      <c r="K598" s="82">
        <v>35</v>
      </c>
      <c r="L598" s="47" t="s">
        <v>23</v>
      </c>
      <c r="M598" s="51" t="s">
        <v>20</v>
      </c>
    </row>
    <row r="599" spans="1:13" x14ac:dyDescent="0.2">
      <c r="A599" s="72" t="s">
        <v>366</v>
      </c>
      <c r="B599" s="47" t="s">
        <v>343</v>
      </c>
      <c r="C599" s="48">
        <v>59190</v>
      </c>
      <c r="D599" s="47" t="s">
        <v>266</v>
      </c>
      <c r="E599" s="50">
        <v>1</v>
      </c>
      <c r="F599" s="47" t="s">
        <v>24</v>
      </c>
      <c r="G599" s="75">
        <f t="shared" si="17"/>
        <v>27.674175824175823</v>
      </c>
      <c r="H599" s="51" t="s">
        <v>17</v>
      </c>
      <c r="I599" s="76">
        <v>50367</v>
      </c>
      <c r="J599" s="74"/>
      <c r="K599" s="82">
        <v>35</v>
      </c>
      <c r="L599" s="47" t="s">
        <v>91</v>
      </c>
      <c r="M599" s="51" t="s">
        <v>20</v>
      </c>
    </row>
    <row r="600" spans="1:13" x14ac:dyDescent="0.2">
      <c r="A600" s="72" t="s">
        <v>366</v>
      </c>
      <c r="B600" s="47" t="s">
        <v>343</v>
      </c>
      <c r="C600" s="48">
        <v>59190</v>
      </c>
      <c r="D600" s="47" t="s">
        <v>383</v>
      </c>
      <c r="E600" s="50">
        <v>1</v>
      </c>
      <c r="F600" s="47" t="s">
        <v>24</v>
      </c>
      <c r="G600" s="75">
        <f t="shared" si="17"/>
        <v>15.5</v>
      </c>
      <c r="H600" s="51" t="s">
        <v>17</v>
      </c>
      <c r="I600" s="76">
        <v>28210</v>
      </c>
      <c r="J600" s="74"/>
      <c r="K600" s="82">
        <v>35</v>
      </c>
      <c r="L600" s="47" t="s">
        <v>23</v>
      </c>
      <c r="M600" s="51" t="s">
        <v>20</v>
      </c>
    </row>
    <row r="601" spans="1:13" x14ac:dyDescent="0.2">
      <c r="A601" s="72" t="s">
        <v>366</v>
      </c>
      <c r="B601" s="47" t="s">
        <v>343</v>
      </c>
      <c r="C601" s="48">
        <v>59190</v>
      </c>
      <c r="D601" s="47" t="s">
        <v>266</v>
      </c>
      <c r="E601" s="50">
        <v>1</v>
      </c>
      <c r="F601" s="47" t="s">
        <v>24</v>
      </c>
      <c r="G601" s="75">
        <f t="shared" si="17"/>
        <v>27.67548076923077</v>
      </c>
      <c r="H601" s="51" t="s">
        <v>17</v>
      </c>
      <c r="I601" s="76">
        <v>11513</v>
      </c>
      <c r="J601" s="74"/>
      <c r="K601" s="82">
        <v>8</v>
      </c>
      <c r="L601" s="47" t="s">
        <v>91</v>
      </c>
      <c r="M601" s="51" t="s">
        <v>20</v>
      </c>
    </row>
    <row r="602" spans="1:13" x14ac:dyDescent="0.2">
      <c r="A602" s="72" t="s">
        <v>366</v>
      </c>
      <c r="B602" s="47" t="s">
        <v>343</v>
      </c>
      <c r="C602" s="48">
        <v>59190</v>
      </c>
      <c r="D602" s="47" t="s">
        <v>373</v>
      </c>
      <c r="E602" s="50">
        <v>1</v>
      </c>
      <c r="F602" s="47" t="s">
        <v>45</v>
      </c>
      <c r="G602" s="75">
        <f t="shared" si="17"/>
        <v>29.142857142857142</v>
      </c>
      <c r="H602" s="51" t="s">
        <v>17</v>
      </c>
      <c r="I602" s="76">
        <v>53040</v>
      </c>
      <c r="J602" s="74"/>
      <c r="K602" s="82">
        <v>35</v>
      </c>
      <c r="L602" s="47" t="s">
        <v>37</v>
      </c>
      <c r="M602" s="51" t="s">
        <v>20</v>
      </c>
    </row>
    <row r="603" spans="1:13" x14ac:dyDescent="0.2">
      <c r="A603" s="72" t="s">
        <v>366</v>
      </c>
      <c r="B603" s="47" t="s">
        <v>343</v>
      </c>
      <c r="C603" s="48">
        <v>59190</v>
      </c>
      <c r="D603" s="47" t="s">
        <v>381</v>
      </c>
      <c r="E603" s="50">
        <v>1</v>
      </c>
      <c r="F603" s="47" t="s">
        <v>45</v>
      </c>
      <c r="G603" s="75">
        <f t="shared" si="17"/>
        <v>31.288461538461537</v>
      </c>
      <c r="H603" s="51" t="s">
        <v>17</v>
      </c>
      <c r="I603" s="76">
        <v>56945</v>
      </c>
      <c r="J603" s="74"/>
      <c r="K603" s="82">
        <v>35</v>
      </c>
      <c r="L603" s="47" t="s">
        <v>16</v>
      </c>
      <c r="M603" s="51" t="s">
        <v>20</v>
      </c>
    </row>
    <row r="604" spans="1:13" x14ac:dyDescent="0.2">
      <c r="A604" s="72" t="s">
        <v>366</v>
      </c>
      <c r="B604" s="47" t="s">
        <v>343</v>
      </c>
      <c r="C604" s="48">
        <v>59190</v>
      </c>
      <c r="D604" s="47" t="s">
        <v>377</v>
      </c>
      <c r="E604" s="50">
        <v>1</v>
      </c>
      <c r="F604" s="47" t="s">
        <v>76</v>
      </c>
      <c r="G604" s="75">
        <f t="shared" si="17"/>
        <v>18.133516483516484</v>
      </c>
      <c r="H604" s="51" t="s">
        <v>17</v>
      </c>
      <c r="I604" s="76">
        <v>33003</v>
      </c>
      <c r="J604" s="74"/>
      <c r="K604" s="82">
        <v>35</v>
      </c>
      <c r="L604" s="47" t="s">
        <v>23</v>
      </c>
      <c r="M604" s="51" t="s">
        <v>20</v>
      </c>
    </row>
    <row r="605" spans="1:13" x14ac:dyDescent="0.2">
      <c r="A605" s="72" t="s">
        <v>366</v>
      </c>
      <c r="B605" s="47" t="s">
        <v>343</v>
      </c>
      <c r="C605" s="48">
        <v>59190</v>
      </c>
      <c r="D605" s="47" t="s">
        <v>69</v>
      </c>
      <c r="E605" s="50">
        <v>1</v>
      </c>
      <c r="F605" s="47" t="s">
        <v>51</v>
      </c>
      <c r="G605" s="75">
        <f t="shared" si="17"/>
        <v>37.885714285714286</v>
      </c>
      <c r="H605" s="51" t="s">
        <v>17</v>
      </c>
      <c r="I605" s="76">
        <v>68952</v>
      </c>
      <c r="J605" s="74"/>
      <c r="K605" s="82">
        <v>35</v>
      </c>
      <c r="L605" s="47" t="s">
        <v>79</v>
      </c>
      <c r="M605" s="51" t="s">
        <v>17</v>
      </c>
    </row>
    <row r="606" spans="1:13" x14ac:dyDescent="0.2">
      <c r="A606" s="72" t="s">
        <v>366</v>
      </c>
      <c r="B606" s="47" t="s">
        <v>343</v>
      </c>
      <c r="C606" s="48">
        <v>59190</v>
      </c>
      <c r="D606" s="47" t="s">
        <v>387</v>
      </c>
      <c r="E606" s="50">
        <v>1</v>
      </c>
      <c r="F606" s="47" t="s">
        <v>51</v>
      </c>
      <c r="G606" s="75">
        <f t="shared" si="17"/>
        <v>30.285714285714285</v>
      </c>
      <c r="H606" s="51" t="s">
        <v>17</v>
      </c>
      <c r="I606" s="76">
        <v>55120</v>
      </c>
      <c r="J606" s="74"/>
      <c r="K606" s="82">
        <v>35</v>
      </c>
      <c r="L606" s="47" t="s">
        <v>16</v>
      </c>
      <c r="M606" s="51" t="s">
        <v>20</v>
      </c>
    </row>
    <row r="607" spans="1:13" x14ac:dyDescent="0.2">
      <c r="A607" s="72" t="s">
        <v>366</v>
      </c>
      <c r="B607" s="47" t="s">
        <v>343</v>
      </c>
      <c r="C607" s="48">
        <v>59190</v>
      </c>
      <c r="D607" s="47" t="s">
        <v>395</v>
      </c>
      <c r="E607" s="50">
        <v>1</v>
      </c>
      <c r="F607" s="47" t="s">
        <v>51</v>
      </c>
      <c r="G607" s="75">
        <f t="shared" si="17"/>
        <v>30.857142857142858</v>
      </c>
      <c r="H607" s="51" t="s">
        <v>17</v>
      </c>
      <c r="I607" s="76">
        <v>56160</v>
      </c>
      <c r="J607" s="74"/>
      <c r="K607" s="82">
        <v>35</v>
      </c>
      <c r="L607" s="47" t="s">
        <v>79</v>
      </c>
      <c r="M607" s="51" t="s">
        <v>20</v>
      </c>
    </row>
    <row r="608" spans="1:13" ht="13.5" thickBot="1" x14ac:dyDescent="0.25">
      <c r="A608" s="83" t="s">
        <v>366</v>
      </c>
      <c r="B608" s="84" t="s">
        <v>343</v>
      </c>
      <c r="C608" s="85">
        <v>59190</v>
      </c>
      <c r="D608" s="84" t="s">
        <v>410</v>
      </c>
      <c r="E608" s="86">
        <v>1</v>
      </c>
      <c r="F608" s="84" t="s">
        <v>51</v>
      </c>
      <c r="G608" s="92">
        <f t="shared" si="17"/>
        <v>29.584065934065933</v>
      </c>
      <c r="H608" s="88" t="s">
        <v>17</v>
      </c>
      <c r="I608" s="93">
        <v>53843</v>
      </c>
      <c r="J608" s="89"/>
      <c r="K608" s="90">
        <v>35</v>
      </c>
      <c r="L608" s="84" t="s">
        <v>16</v>
      </c>
      <c r="M608" s="88" t="s">
        <v>20</v>
      </c>
    </row>
    <row r="609" spans="1:13" ht="13.5" thickTop="1" x14ac:dyDescent="0.2">
      <c r="A609" s="72" t="s">
        <v>63</v>
      </c>
      <c r="B609" s="47" t="s">
        <v>64</v>
      </c>
      <c r="C609" s="48">
        <v>8020</v>
      </c>
      <c r="D609" s="47" t="s">
        <v>33</v>
      </c>
      <c r="E609" s="50">
        <v>1</v>
      </c>
      <c r="F609" s="47" t="s">
        <v>32</v>
      </c>
      <c r="G609" s="75">
        <v>20</v>
      </c>
      <c r="H609" s="51" t="s">
        <v>20</v>
      </c>
      <c r="I609" s="47" t="s">
        <v>13</v>
      </c>
      <c r="J609" s="51"/>
      <c r="K609" s="82">
        <v>2</v>
      </c>
      <c r="L609" s="47" t="s">
        <v>37</v>
      </c>
      <c r="M609" s="51" t="s">
        <v>20</v>
      </c>
    </row>
    <row r="610" spans="1:13" x14ac:dyDescent="0.2">
      <c r="A610" s="72" t="s">
        <v>63</v>
      </c>
      <c r="B610" s="47" t="s">
        <v>64</v>
      </c>
      <c r="C610" s="48">
        <v>8020</v>
      </c>
      <c r="D610" s="47" t="s">
        <v>65</v>
      </c>
      <c r="E610" s="50">
        <v>1</v>
      </c>
      <c r="F610" s="47" t="s">
        <v>65</v>
      </c>
      <c r="G610" s="75">
        <v>22.06</v>
      </c>
      <c r="H610" s="51" t="s">
        <v>20</v>
      </c>
      <c r="I610" s="47" t="s">
        <v>13</v>
      </c>
      <c r="J610" s="51"/>
      <c r="K610" s="82">
        <v>6</v>
      </c>
      <c r="L610" s="47" t="s">
        <v>37</v>
      </c>
      <c r="M610" s="51" t="s">
        <v>17</v>
      </c>
    </row>
    <row r="611" spans="1:13" x14ac:dyDescent="0.2">
      <c r="A611" s="72" t="s">
        <v>63</v>
      </c>
      <c r="B611" s="47" t="s">
        <v>64</v>
      </c>
      <c r="C611" s="48">
        <v>8020</v>
      </c>
      <c r="D611" s="47" t="s">
        <v>207</v>
      </c>
      <c r="E611" s="50">
        <v>1</v>
      </c>
      <c r="F611" s="47" t="s">
        <v>21</v>
      </c>
      <c r="G611" s="75">
        <v>15.6</v>
      </c>
      <c r="H611" s="51" t="s">
        <v>20</v>
      </c>
      <c r="I611" s="47" t="s">
        <v>13</v>
      </c>
      <c r="J611" s="51"/>
      <c r="K611" s="82">
        <v>7</v>
      </c>
      <c r="L611" s="47" t="s">
        <v>16</v>
      </c>
      <c r="M611" s="51" t="s">
        <v>20</v>
      </c>
    </row>
    <row r="612" spans="1:13" x14ac:dyDescent="0.2">
      <c r="A612" s="72" t="s">
        <v>63</v>
      </c>
      <c r="B612" s="47" t="s">
        <v>64</v>
      </c>
      <c r="C612" s="48">
        <v>8020</v>
      </c>
      <c r="D612" s="47" t="s">
        <v>207</v>
      </c>
      <c r="E612" s="50">
        <v>1</v>
      </c>
      <c r="F612" s="47" t="s">
        <v>21</v>
      </c>
      <c r="G612" s="75">
        <v>17.66</v>
      </c>
      <c r="H612" s="51" t="s">
        <v>20</v>
      </c>
      <c r="I612" s="47" t="s">
        <v>13</v>
      </c>
      <c r="J612" s="51"/>
      <c r="K612" s="82">
        <v>19</v>
      </c>
      <c r="L612" s="47" t="s">
        <v>37</v>
      </c>
      <c r="M612" s="51" t="s">
        <v>20</v>
      </c>
    </row>
    <row r="613" spans="1:13" x14ac:dyDescent="0.2">
      <c r="A613" s="72" t="s">
        <v>63</v>
      </c>
      <c r="B613" s="47" t="s">
        <v>64</v>
      </c>
      <c r="C613" s="48">
        <v>8020</v>
      </c>
      <c r="D613" s="47" t="s">
        <v>207</v>
      </c>
      <c r="E613" s="50">
        <v>1</v>
      </c>
      <c r="F613" s="47" t="s">
        <v>21</v>
      </c>
      <c r="G613" s="75">
        <v>12.5</v>
      </c>
      <c r="H613" s="51" t="s">
        <v>20</v>
      </c>
      <c r="I613" s="47" t="s">
        <v>13</v>
      </c>
      <c r="J613" s="51"/>
      <c r="K613" s="82">
        <v>8</v>
      </c>
      <c r="L613" s="47" t="s">
        <v>37</v>
      </c>
      <c r="M613" s="51" t="s">
        <v>20</v>
      </c>
    </row>
    <row r="614" spans="1:13" x14ac:dyDescent="0.2">
      <c r="A614" s="72" t="s">
        <v>63</v>
      </c>
      <c r="B614" s="47" t="s">
        <v>64</v>
      </c>
      <c r="C614" s="48">
        <v>8020</v>
      </c>
      <c r="D614" s="47" t="s">
        <v>14</v>
      </c>
      <c r="E614" s="50">
        <v>1</v>
      </c>
      <c r="F614" s="47" t="s">
        <v>14</v>
      </c>
      <c r="G614" s="75">
        <f>(I614/52)/K614</f>
        <v>29.39</v>
      </c>
      <c r="H614" s="51" t="s">
        <v>17</v>
      </c>
      <c r="I614" s="76">
        <v>38207</v>
      </c>
      <c r="J614" s="74" t="s">
        <v>20</v>
      </c>
      <c r="K614" s="82">
        <v>25</v>
      </c>
      <c r="L614" s="47" t="s">
        <v>16</v>
      </c>
      <c r="M614" s="51" t="s">
        <v>17</v>
      </c>
    </row>
    <row r="615" spans="1:13" ht="13.5" thickBot="1" x14ac:dyDescent="0.25">
      <c r="A615" s="83" t="s">
        <v>63</v>
      </c>
      <c r="B615" s="84" t="s">
        <v>64</v>
      </c>
      <c r="C615" s="85">
        <v>8020</v>
      </c>
      <c r="D615" s="84" t="s">
        <v>533</v>
      </c>
      <c r="E615" s="86">
        <v>1</v>
      </c>
      <c r="F615" s="84" t="s">
        <v>18</v>
      </c>
      <c r="G615" s="92">
        <v>14.86</v>
      </c>
      <c r="H615" s="88" t="s">
        <v>20</v>
      </c>
      <c r="I615" s="84" t="s">
        <v>13</v>
      </c>
      <c r="J615" s="88"/>
      <c r="K615" s="90">
        <v>15</v>
      </c>
      <c r="L615" s="84" t="s">
        <v>37</v>
      </c>
      <c r="M615" s="88" t="s">
        <v>20</v>
      </c>
    </row>
    <row r="616" spans="1:13" ht="13.5" thickTop="1" x14ac:dyDescent="0.2">
      <c r="A616" s="72" t="s">
        <v>203</v>
      </c>
      <c r="B616" s="47" t="s">
        <v>204</v>
      </c>
      <c r="C616" s="48">
        <v>4230</v>
      </c>
      <c r="D616" s="47" t="s">
        <v>108</v>
      </c>
      <c r="E616" s="50">
        <v>1</v>
      </c>
      <c r="F616" s="47" t="s">
        <v>21</v>
      </c>
      <c r="G616" s="75">
        <v>22.5</v>
      </c>
      <c r="H616" s="51" t="s">
        <v>20</v>
      </c>
      <c r="I616" s="47" t="s">
        <v>13</v>
      </c>
      <c r="J616" s="51"/>
      <c r="K616" s="82">
        <v>35</v>
      </c>
      <c r="L616" s="47" t="s">
        <v>37</v>
      </c>
      <c r="M616" s="51" t="s">
        <v>17</v>
      </c>
    </row>
    <row r="617" spans="1:13" x14ac:dyDescent="0.2">
      <c r="A617" s="72" t="s">
        <v>203</v>
      </c>
      <c r="B617" s="47" t="s">
        <v>204</v>
      </c>
      <c r="C617" s="48">
        <v>4230</v>
      </c>
      <c r="D617" s="47" t="s">
        <v>208</v>
      </c>
      <c r="E617" s="50">
        <v>1</v>
      </c>
      <c r="F617" s="47" t="s">
        <v>21</v>
      </c>
      <c r="G617" s="75">
        <v>12.94</v>
      </c>
      <c r="H617" s="51" t="s">
        <v>20</v>
      </c>
      <c r="I617" s="47" t="s">
        <v>13</v>
      </c>
      <c r="J617" s="51"/>
      <c r="K617" s="82">
        <v>9</v>
      </c>
      <c r="L617" s="47" t="s">
        <v>23</v>
      </c>
      <c r="M617" s="51" t="s">
        <v>20</v>
      </c>
    </row>
    <row r="618" spans="1:13" x14ac:dyDescent="0.2">
      <c r="A618" s="72" t="s">
        <v>203</v>
      </c>
      <c r="B618" s="47" t="s">
        <v>204</v>
      </c>
      <c r="C618" s="48">
        <v>4230</v>
      </c>
      <c r="D618" s="47" t="s">
        <v>209</v>
      </c>
      <c r="E618" s="50">
        <v>1</v>
      </c>
      <c r="F618" s="47" t="s">
        <v>21</v>
      </c>
      <c r="G618" s="75">
        <v>13.36</v>
      </c>
      <c r="H618" s="51" t="s">
        <v>20</v>
      </c>
      <c r="I618" s="47" t="s">
        <v>13</v>
      </c>
      <c r="J618" s="51"/>
      <c r="K618" s="82">
        <v>9</v>
      </c>
      <c r="L618" s="47" t="s">
        <v>23</v>
      </c>
      <c r="M618" s="51" t="s">
        <v>20</v>
      </c>
    </row>
    <row r="619" spans="1:13" x14ac:dyDescent="0.2">
      <c r="A619" s="72" t="s">
        <v>203</v>
      </c>
      <c r="B619" s="47" t="s">
        <v>204</v>
      </c>
      <c r="C619" s="48">
        <v>4230</v>
      </c>
      <c r="D619" s="47" t="s">
        <v>205</v>
      </c>
      <c r="E619" s="50">
        <v>1</v>
      </c>
      <c r="F619" s="47" t="s">
        <v>30</v>
      </c>
      <c r="G619" s="75">
        <v>26.23</v>
      </c>
      <c r="H619" s="51" t="s">
        <v>20</v>
      </c>
      <c r="I619" s="47" t="s">
        <v>13</v>
      </c>
      <c r="J619" s="51"/>
      <c r="K619" s="82">
        <v>25</v>
      </c>
      <c r="L619" s="47" t="s">
        <v>16</v>
      </c>
      <c r="M619" s="51" t="s">
        <v>17</v>
      </c>
    </row>
    <row r="620" spans="1:13" x14ac:dyDescent="0.2">
      <c r="A620" s="72" t="s">
        <v>203</v>
      </c>
      <c r="B620" s="47" t="s">
        <v>204</v>
      </c>
      <c r="C620" s="48">
        <v>4230</v>
      </c>
      <c r="D620" s="47" t="s">
        <v>206</v>
      </c>
      <c r="E620" s="50">
        <v>1</v>
      </c>
      <c r="F620" s="47" t="s">
        <v>30</v>
      </c>
      <c r="G620" s="75">
        <v>18.510000000000002</v>
      </c>
      <c r="H620" s="51" t="s">
        <v>20</v>
      </c>
      <c r="I620" s="47" t="s">
        <v>13</v>
      </c>
      <c r="J620" s="51"/>
      <c r="K620" s="82">
        <v>12</v>
      </c>
      <c r="L620" s="47" t="s">
        <v>16</v>
      </c>
      <c r="M620" s="51" t="s">
        <v>20</v>
      </c>
    </row>
    <row r="621" spans="1:13" x14ac:dyDescent="0.2">
      <c r="A621" s="72" t="s">
        <v>203</v>
      </c>
      <c r="B621" s="47" t="s">
        <v>204</v>
      </c>
      <c r="C621" s="48">
        <v>4230</v>
      </c>
      <c r="D621" s="47" t="s">
        <v>207</v>
      </c>
      <c r="E621" s="50">
        <v>1</v>
      </c>
      <c r="F621" s="47" t="s">
        <v>47</v>
      </c>
      <c r="G621" s="75">
        <v>15.5</v>
      </c>
      <c r="H621" s="51" t="s">
        <v>20</v>
      </c>
      <c r="I621" s="47" t="s">
        <v>13</v>
      </c>
      <c r="J621" s="51"/>
      <c r="K621" s="82">
        <v>35</v>
      </c>
      <c r="L621" s="47" t="s">
        <v>37</v>
      </c>
      <c r="M621" s="51" t="s">
        <v>20</v>
      </c>
    </row>
    <row r="622" spans="1:13" x14ac:dyDescent="0.2">
      <c r="A622" s="72" t="s">
        <v>203</v>
      </c>
      <c r="B622" s="47" t="s">
        <v>204</v>
      </c>
      <c r="C622" s="48">
        <v>4230</v>
      </c>
      <c r="D622" s="47" t="s">
        <v>15</v>
      </c>
      <c r="E622" s="50">
        <v>1</v>
      </c>
      <c r="F622" s="47" t="s">
        <v>14</v>
      </c>
      <c r="G622" s="75">
        <v>25</v>
      </c>
      <c r="H622" s="51" t="s">
        <v>20</v>
      </c>
      <c r="I622" s="196">
        <f>(G622*K622)*52</f>
        <v>45500</v>
      </c>
      <c r="J622" s="51" t="s">
        <v>17</v>
      </c>
      <c r="K622" s="82">
        <v>35</v>
      </c>
      <c r="L622" s="47" t="s">
        <v>16</v>
      </c>
      <c r="M622" s="51" t="s">
        <v>17</v>
      </c>
    </row>
    <row r="623" spans="1:13" ht="13.5" thickBot="1" x14ac:dyDescent="0.25">
      <c r="A623" s="83" t="s">
        <v>203</v>
      </c>
      <c r="B623" s="84" t="s">
        <v>204</v>
      </c>
      <c r="C623" s="85">
        <v>4230</v>
      </c>
      <c r="D623" s="84" t="s">
        <v>190</v>
      </c>
      <c r="E623" s="86">
        <v>1</v>
      </c>
      <c r="F623" s="84" t="s">
        <v>24</v>
      </c>
      <c r="G623" s="92">
        <v>12.5</v>
      </c>
      <c r="H623" s="88" t="s">
        <v>20</v>
      </c>
      <c r="I623" s="84" t="s">
        <v>13</v>
      </c>
      <c r="J623" s="88"/>
      <c r="K623" s="90">
        <v>12</v>
      </c>
      <c r="L623" s="84" t="s">
        <v>23</v>
      </c>
      <c r="M623" s="88" t="s">
        <v>20</v>
      </c>
    </row>
    <row r="624" spans="1:13" ht="13.5" thickTop="1" x14ac:dyDescent="0.2">
      <c r="A624" s="72" t="s">
        <v>302</v>
      </c>
      <c r="B624" s="47" t="s">
        <v>204</v>
      </c>
      <c r="C624" s="48">
        <v>6154</v>
      </c>
      <c r="D624" s="47" t="s">
        <v>137</v>
      </c>
      <c r="E624" s="50">
        <v>1</v>
      </c>
      <c r="F624" s="47" t="s">
        <v>32</v>
      </c>
      <c r="G624" s="75">
        <v>15</v>
      </c>
      <c r="H624" s="51" t="s">
        <v>20</v>
      </c>
      <c r="I624" s="47" t="s">
        <v>13</v>
      </c>
      <c r="J624" s="51"/>
      <c r="K624" s="82">
        <v>7</v>
      </c>
      <c r="L624" s="47" t="s">
        <v>23</v>
      </c>
      <c r="M624" s="51" t="s">
        <v>20</v>
      </c>
    </row>
    <row r="625" spans="1:13" x14ac:dyDescent="0.2">
      <c r="A625" s="72" t="s">
        <v>302</v>
      </c>
      <c r="B625" s="47" t="s">
        <v>204</v>
      </c>
      <c r="C625" s="48">
        <v>6154</v>
      </c>
      <c r="D625" s="47" t="s">
        <v>304</v>
      </c>
      <c r="E625" s="50">
        <v>1</v>
      </c>
      <c r="F625" s="47" t="s">
        <v>32</v>
      </c>
      <c r="G625" s="75">
        <v>16.75</v>
      </c>
      <c r="H625" s="51" t="s">
        <v>20</v>
      </c>
      <c r="I625" s="47" t="s">
        <v>13</v>
      </c>
      <c r="J625" s="51"/>
      <c r="K625" s="82">
        <v>12</v>
      </c>
      <c r="L625" s="47" t="s">
        <v>23</v>
      </c>
      <c r="M625" s="51" t="s">
        <v>20</v>
      </c>
    </row>
    <row r="626" spans="1:13" x14ac:dyDescent="0.2">
      <c r="A626" s="72" t="s">
        <v>302</v>
      </c>
      <c r="B626" s="47" t="s">
        <v>204</v>
      </c>
      <c r="C626" s="48">
        <v>6154</v>
      </c>
      <c r="D626" s="47" t="s">
        <v>165</v>
      </c>
      <c r="E626" s="50">
        <v>1</v>
      </c>
      <c r="F626" s="47" t="s">
        <v>38</v>
      </c>
      <c r="G626" s="75">
        <v>18</v>
      </c>
      <c r="H626" s="51" t="s">
        <v>20</v>
      </c>
      <c r="I626" s="47" t="s">
        <v>13</v>
      </c>
      <c r="J626" s="51"/>
      <c r="K626" s="82">
        <v>30</v>
      </c>
      <c r="L626" s="47" t="s">
        <v>16</v>
      </c>
      <c r="M626" s="51" t="s">
        <v>17</v>
      </c>
    </row>
    <row r="627" spans="1:13" x14ac:dyDescent="0.2">
      <c r="A627" s="72" t="s">
        <v>302</v>
      </c>
      <c r="B627" s="47" t="s">
        <v>204</v>
      </c>
      <c r="C627" s="48">
        <v>6154</v>
      </c>
      <c r="D627" s="47" t="s">
        <v>303</v>
      </c>
      <c r="E627" s="50">
        <v>1</v>
      </c>
      <c r="F627" s="47" t="s">
        <v>38</v>
      </c>
      <c r="G627" s="75">
        <v>21.75</v>
      </c>
      <c r="H627" s="51" t="s">
        <v>20</v>
      </c>
      <c r="I627" s="47" t="s">
        <v>13</v>
      </c>
      <c r="J627" s="51"/>
      <c r="K627" s="82">
        <v>6.5</v>
      </c>
      <c r="L627" s="47" t="s">
        <v>16</v>
      </c>
      <c r="M627" s="51" t="s">
        <v>20</v>
      </c>
    </row>
    <row r="628" spans="1:13" x14ac:dyDescent="0.2">
      <c r="A628" s="72" t="s">
        <v>302</v>
      </c>
      <c r="B628" s="47" t="s">
        <v>204</v>
      </c>
      <c r="C628" s="48">
        <v>6154</v>
      </c>
      <c r="D628" s="47" t="s">
        <v>108</v>
      </c>
      <c r="E628" s="50">
        <v>1</v>
      </c>
      <c r="F628" s="47" t="s">
        <v>21</v>
      </c>
      <c r="G628" s="75">
        <v>21.5</v>
      </c>
      <c r="H628" s="51" t="s">
        <v>20</v>
      </c>
      <c r="I628" s="47" t="s">
        <v>13</v>
      </c>
      <c r="J628" s="51"/>
      <c r="K628" s="82">
        <v>34</v>
      </c>
      <c r="L628" s="47" t="s">
        <v>23</v>
      </c>
      <c r="M628" s="51" t="s">
        <v>17</v>
      </c>
    </row>
    <row r="629" spans="1:13" x14ac:dyDescent="0.2">
      <c r="A629" s="72" t="s">
        <v>302</v>
      </c>
      <c r="B629" s="47" t="s">
        <v>204</v>
      </c>
      <c r="C629" s="48">
        <v>6154</v>
      </c>
      <c r="D629" s="47" t="s">
        <v>188</v>
      </c>
      <c r="E629" s="50">
        <v>1</v>
      </c>
      <c r="F629" s="47" t="s">
        <v>21</v>
      </c>
      <c r="G629" s="75">
        <v>13.5</v>
      </c>
      <c r="H629" s="51" t="s">
        <v>20</v>
      </c>
      <c r="I629" s="47" t="s">
        <v>13</v>
      </c>
      <c r="J629" s="51"/>
      <c r="K629" s="82">
        <v>6</v>
      </c>
      <c r="L629" s="47" t="s">
        <v>23</v>
      </c>
      <c r="M629" s="51" t="s">
        <v>20</v>
      </c>
    </row>
    <row r="630" spans="1:13" x14ac:dyDescent="0.2">
      <c r="A630" s="72" t="s">
        <v>302</v>
      </c>
      <c r="B630" s="47" t="s">
        <v>204</v>
      </c>
      <c r="C630" s="48">
        <v>6154</v>
      </c>
      <c r="D630" s="47" t="s">
        <v>188</v>
      </c>
      <c r="E630" s="50">
        <v>1</v>
      </c>
      <c r="F630" s="47" t="s">
        <v>21</v>
      </c>
      <c r="G630" s="75">
        <v>12.75</v>
      </c>
      <c r="H630" s="51" t="s">
        <v>20</v>
      </c>
      <c r="I630" s="47" t="s">
        <v>13</v>
      </c>
      <c r="J630" s="51"/>
      <c r="K630" s="82">
        <v>9</v>
      </c>
      <c r="L630" s="47" t="s">
        <v>23</v>
      </c>
      <c r="M630" s="51" t="s">
        <v>20</v>
      </c>
    </row>
    <row r="631" spans="1:13" x14ac:dyDescent="0.2">
      <c r="A631" s="72" t="s">
        <v>302</v>
      </c>
      <c r="B631" s="47" t="s">
        <v>204</v>
      </c>
      <c r="C631" s="48">
        <v>6154</v>
      </c>
      <c r="D631" s="47" t="s">
        <v>188</v>
      </c>
      <c r="E631" s="50">
        <v>2</v>
      </c>
      <c r="F631" s="47" t="s">
        <v>21</v>
      </c>
      <c r="G631" s="75">
        <v>12.5</v>
      </c>
      <c r="H631" s="51" t="s">
        <v>20</v>
      </c>
      <c r="I631" s="47" t="s">
        <v>13</v>
      </c>
      <c r="J631" s="51"/>
      <c r="K631" s="82">
        <v>12</v>
      </c>
      <c r="L631" s="47" t="s">
        <v>23</v>
      </c>
      <c r="M631" s="51" t="s">
        <v>20</v>
      </c>
    </row>
    <row r="632" spans="1:13" x14ac:dyDescent="0.2">
      <c r="A632" s="72" t="s">
        <v>302</v>
      </c>
      <c r="B632" s="47" t="s">
        <v>204</v>
      </c>
      <c r="C632" s="48">
        <v>6154</v>
      </c>
      <c r="D632" s="47" t="s">
        <v>188</v>
      </c>
      <c r="E632" s="50">
        <v>1</v>
      </c>
      <c r="F632" s="47" t="s">
        <v>21</v>
      </c>
      <c r="G632" s="75">
        <v>13</v>
      </c>
      <c r="H632" s="51" t="s">
        <v>20</v>
      </c>
      <c r="I632" s="47" t="s">
        <v>13</v>
      </c>
      <c r="J632" s="51"/>
      <c r="K632" s="82">
        <v>17.5</v>
      </c>
      <c r="L632" s="47" t="s">
        <v>23</v>
      </c>
      <c r="M632" s="51" t="s">
        <v>20</v>
      </c>
    </row>
    <row r="633" spans="1:13" x14ac:dyDescent="0.2">
      <c r="A633" s="72" t="s">
        <v>302</v>
      </c>
      <c r="B633" s="47" t="s">
        <v>204</v>
      </c>
      <c r="C633" s="48">
        <v>6154</v>
      </c>
      <c r="D633" s="47" t="s">
        <v>188</v>
      </c>
      <c r="E633" s="50">
        <v>1</v>
      </c>
      <c r="F633" s="47" t="s">
        <v>21</v>
      </c>
      <c r="G633" s="75">
        <v>13.25</v>
      </c>
      <c r="H633" s="51" t="s">
        <v>20</v>
      </c>
      <c r="I633" s="47" t="s">
        <v>13</v>
      </c>
      <c r="J633" s="51"/>
      <c r="K633" s="82">
        <v>9.5</v>
      </c>
      <c r="L633" s="47" t="s">
        <v>23</v>
      </c>
      <c r="M633" s="51" t="s">
        <v>20</v>
      </c>
    </row>
    <row r="634" spans="1:13" x14ac:dyDescent="0.2">
      <c r="A634" s="72" t="s">
        <v>302</v>
      </c>
      <c r="B634" s="47" t="s">
        <v>204</v>
      </c>
      <c r="C634" s="48">
        <v>6154</v>
      </c>
      <c r="D634" s="47" t="s">
        <v>188</v>
      </c>
      <c r="E634" s="50">
        <v>1</v>
      </c>
      <c r="F634" s="47" t="s">
        <v>21</v>
      </c>
      <c r="G634" s="75">
        <v>13.75</v>
      </c>
      <c r="H634" s="51" t="s">
        <v>20</v>
      </c>
      <c r="I634" s="47" t="s">
        <v>13</v>
      </c>
      <c r="J634" s="51"/>
      <c r="K634" s="82">
        <v>23</v>
      </c>
      <c r="L634" s="47" t="s">
        <v>23</v>
      </c>
      <c r="M634" s="51" t="s">
        <v>20</v>
      </c>
    </row>
    <row r="635" spans="1:13" x14ac:dyDescent="0.2">
      <c r="A635" s="72" t="s">
        <v>302</v>
      </c>
      <c r="B635" s="47" t="s">
        <v>204</v>
      </c>
      <c r="C635" s="48">
        <v>6154</v>
      </c>
      <c r="D635" s="47" t="s">
        <v>188</v>
      </c>
      <c r="E635" s="50">
        <v>1</v>
      </c>
      <c r="F635" s="47" t="s">
        <v>21</v>
      </c>
      <c r="G635" s="75">
        <v>12.75</v>
      </c>
      <c r="H635" s="51" t="s">
        <v>20</v>
      </c>
      <c r="I635" s="47" t="s">
        <v>13</v>
      </c>
      <c r="J635" s="51"/>
      <c r="K635" s="82">
        <v>13</v>
      </c>
      <c r="L635" s="47" t="s">
        <v>23</v>
      </c>
      <c r="M635" s="51" t="s">
        <v>20</v>
      </c>
    </row>
    <row r="636" spans="1:13" x14ac:dyDescent="0.2">
      <c r="A636" s="72" t="s">
        <v>302</v>
      </c>
      <c r="B636" s="47" t="s">
        <v>204</v>
      </c>
      <c r="C636" s="48">
        <v>6154</v>
      </c>
      <c r="D636" s="47" t="s">
        <v>188</v>
      </c>
      <c r="E636" s="50">
        <v>1</v>
      </c>
      <c r="F636" s="47" t="s">
        <v>21</v>
      </c>
      <c r="G636" s="75">
        <v>13.75</v>
      </c>
      <c r="H636" s="51" t="s">
        <v>20</v>
      </c>
      <c r="I636" s="47" t="s">
        <v>13</v>
      </c>
      <c r="J636" s="51"/>
      <c r="K636" s="82">
        <v>13</v>
      </c>
      <c r="L636" s="47" t="s">
        <v>23</v>
      </c>
      <c r="M636" s="51" t="s">
        <v>20</v>
      </c>
    </row>
    <row r="637" spans="1:13" x14ac:dyDescent="0.2">
      <c r="A637" s="72" t="s">
        <v>302</v>
      </c>
      <c r="B637" s="47" t="s">
        <v>204</v>
      </c>
      <c r="C637" s="48">
        <v>6154</v>
      </c>
      <c r="D637" s="47" t="s">
        <v>188</v>
      </c>
      <c r="E637" s="50">
        <v>1</v>
      </c>
      <c r="F637" s="47" t="s">
        <v>21</v>
      </c>
      <c r="G637" s="75">
        <v>12.5</v>
      </c>
      <c r="H637" s="51" t="s">
        <v>20</v>
      </c>
      <c r="I637" s="47" t="s">
        <v>13</v>
      </c>
      <c r="J637" s="51"/>
      <c r="K637" s="82">
        <v>6</v>
      </c>
      <c r="L637" s="47" t="s">
        <v>23</v>
      </c>
      <c r="M637" s="51" t="s">
        <v>20</v>
      </c>
    </row>
    <row r="638" spans="1:13" x14ac:dyDescent="0.2">
      <c r="A638" s="72" t="s">
        <v>302</v>
      </c>
      <c r="B638" s="47" t="s">
        <v>204</v>
      </c>
      <c r="C638" s="48">
        <v>6154</v>
      </c>
      <c r="D638" s="47" t="s">
        <v>14</v>
      </c>
      <c r="E638" s="50">
        <v>1</v>
      </c>
      <c r="F638" s="47" t="s">
        <v>14</v>
      </c>
      <c r="G638" s="75">
        <f>(I638/52)/K638</f>
        <v>37.912087912087912</v>
      </c>
      <c r="H638" s="51" t="s">
        <v>17</v>
      </c>
      <c r="I638" s="76">
        <v>69000</v>
      </c>
      <c r="J638" s="74" t="s">
        <v>20</v>
      </c>
      <c r="K638" s="82">
        <v>35</v>
      </c>
      <c r="L638" s="47" t="s">
        <v>16</v>
      </c>
      <c r="M638" s="51" t="s">
        <v>17</v>
      </c>
    </row>
    <row r="639" spans="1:13" ht="13.5" thickBot="1" x14ac:dyDescent="0.25">
      <c r="A639" s="83" t="s">
        <v>302</v>
      </c>
      <c r="B639" s="84" t="s">
        <v>204</v>
      </c>
      <c r="C639" s="85">
        <v>6154</v>
      </c>
      <c r="D639" s="84" t="s">
        <v>19</v>
      </c>
      <c r="E639" s="86">
        <v>1</v>
      </c>
      <c r="F639" s="84" t="s">
        <v>18</v>
      </c>
      <c r="G639" s="92">
        <v>18.75</v>
      </c>
      <c r="H639" s="88" t="s">
        <v>20</v>
      </c>
      <c r="I639" s="84" t="s">
        <v>13</v>
      </c>
      <c r="J639" s="88"/>
      <c r="K639" s="90">
        <v>26</v>
      </c>
      <c r="L639" s="84" t="s">
        <v>16</v>
      </c>
      <c r="M639" s="88" t="s">
        <v>20</v>
      </c>
    </row>
    <row r="640" spans="1:13" ht="13.5" thickTop="1" x14ac:dyDescent="0.2">
      <c r="A640" s="72" t="s">
        <v>166</v>
      </c>
      <c r="B640" s="47" t="s">
        <v>167</v>
      </c>
      <c r="C640" s="48">
        <v>9476</v>
      </c>
      <c r="D640" s="47" t="s">
        <v>65</v>
      </c>
      <c r="E640" s="50">
        <v>1</v>
      </c>
      <c r="F640" s="47" t="s">
        <v>65</v>
      </c>
      <c r="G640" s="75">
        <v>38.869999999999997</v>
      </c>
      <c r="H640" s="51" t="s">
        <v>20</v>
      </c>
      <c r="I640" s="47" t="s">
        <v>13</v>
      </c>
      <c r="J640" s="51"/>
      <c r="K640" s="82">
        <v>20</v>
      </c>
      <c r="L640" s="47" t="s">
        <v>16</v>
      </c>
      <c r="M640" s="51" t="s">
        <v>17</v>
      </c>
    </row>
    <row r="641" spans="1:13" x14ac:dyDescent="0.2">
      <c r="A641" s="72" t="s">
        <v>166</v>
      </c>
      <c r="B641" s="47" t="s">
        <v>167</v>
      </c>
      <c r="C641" s="48">
        <v>9476</v>
      </c>
      <c r="D641" s="47" t="s">
        <v>168</v>
      </c>
      <c r="E641" s="50">
        <v>1</v>
      </c>
      <c r="F641" s="47" t="s">
        <v>21</v>
      </c>
      <c r="G641" s="75">
        <v>26.73</v>
      </c>
      <c r="H641" s="51" t="s">
        <v>20</v>
      </c>
      <c r="I641" s="47" t="s">
        <v>13</v>
      </c>
      <c r="J641" s="51"/>
      <c r="K641" s="82">
        <v>35</v>
      </c>
      <c r="L641" s="47" t="s">
        <v>37</v>
      </c>
      <c r="M641" s="51" t="s">
        <v>17</v>
      </c>
    </row>
    <row r="642" spans="1:13" x14ac:dyDescent="0.2">
      <c r="A642" s="72" t="s">
        <v>166</v>
      </c>
      <c r="B642" s="47" t="s">
        <v>167</v>
      </c>
      <c r="C642" s="48">
        <v>9476</v>
      </c>
      <c r="D642" s="47" t="s">
        <v>168</v>
      </c>
      <c r="E642" s="50">
        <v>1</v>
      </c>
      <c r="F642" s="47" t="s">
        <v>21</v>
      </c>
      <c r="G642" s="75">
        <v>18.739999999999998</v>
      </c>
      <c r="H642" s="51" t="s">
        <v>20</v>
      </c>
      <c r="I642" s="47" t="s">
        <v>13</v>
      </c>
      <c r="J642" s="51"/>
      <c r="K642" s="82">
        <v>35</v>
      </c>
      <c r="L642" s="47" t="s">
        <v>23</v>
      </c>
      <c r="M642" s="51" t="s">
        <v>20</v>
      </c>
    </row>
    <row r="643" spans="1:13" x14ac:dyDescent="0.2">
      <c r="A643" s="72" t="s">
        <v>166</v>
      </c>
      <c r="B643" s="47" t="s">
        <v>167</v>
      </c>
      <c r="C643" s="48">
        <v>9476</v>
      </c>
      <c r="D643" s="47" t="s">
        <v>174</v>
      </c>
      <c r="E643" s="50">
        <v>1</v>
      </c>
      <c r="F643" s="47" t="s">
        <v>21</v>
      </c>
      <c r="G643" s="75">
        <v>14.55</v>
      </c>
      <c r="H643" s="51" t="s">
        <v>20</v>
      </c>
      <c r="I643" s="47" t="s">
        <v>13</v>
      </c>
      <c r="J643" s="51"/>
      <c r="K643" s="82">
        <v>27</v>
      </c>
      <c r="L643" s="47" t="s">
        <v>23</v>
      </c>
      <c r="M643" s="51" t="s">
        <v>20</v>
      </c>
    </row>
    <row r="644" spans="1:13" x14ac:dyDescent="0.2">
      <c r="A644" s="72" t="s">
        <v>166</v>
      </c>
      <c r="B644" s="47" t="s">
        <v>167</v>
      </c>
      <c r="C644" s="48">
        <v>9476</v>
      </c>
      <c r="D644" s="47" t="s">
        <v>174</v>
      </c>
      <c r="E644" s="50">
        <v>1</v>
      </c>
      <c r="F644" s="47" t="s">
        <v>21</v>
      </c>
      <c r="G644" s="75">
        <v>13.43</v>
      </c>
      <c r="H644" s="51" t="s">
        <v>20</v>
      </c>
      <c r="I644" s="47" t="s">
        <v>13</v>
      </c>
      <c r="J644" s="51"/>
      <c r="K644" s="82">
        <v>31</v>
      </c>
      <c r="L644" s="47" t="s">
        <v>23</v>
      </c>
      <c r="M644" s="51" t="s">
        <v>20</v>
      </c>
    </row>
    <row r="645" spans="1:13" x14ac:dyDescent="0.2">
      <c r="A645" s="72" t="s">
        <v>166</v>
      </c>
      <c r="B645" s="47" t="s">
        <v>167</v>
      </c>
      <c r="C645" s="48">
        <v>9476</v>
      </c>
      <c r="D645" s="47" t="s">
        <v>169</v>
      </c>
      <c r="E645" s="50">
        <v>1</v>
      </c>
      <c r="F645" s="47" t="s">
        <v>30</v>
      </c>
      <c r="G645" s="75">
        <v>26.32</v>
      </c>
      <c r="H645" s="51" t="s">
        <v>20</v>
      </c>
      <c r="I645" s="47" t="s">
        <v>13</v>
      </c>
      <c r="J645" s="51"/>
      <c r="K645" s="82">
        <v>35</v>
      </c>
      <c r="L645" s="47" t="s">
        <v>16</v>
      </c>
      <c r="M645" s="51" t="s">
        <v>17</v>
      </c>
    </row>
    <row r="646" spans="1:13" x14ac:dyDescent="0.2">
      <c r="A646" s="72" t="s">
        <v>166</v>
      </c>
      <c r="B646" s="47" t="s">
        <v>167</v>
      </c>
      <c r="C646" s="48">
        <v>9476</v>
      </c>
      <c r="D646" s="47" t="s">
        <v>170</v>
      </c>
      <c r="E646" s="50">
        <v>1</v>
      </c>
      <c r="F646" s="47" t="s">
        <v>47</v>
      </c>
      <c r="G646" s="75">
        <v>31.8</v>
      </c>
      <c r="H646" s="51" t="s">
        <v>20</v>
      </c>
      <c r="I646" s="47" t="s">
        <v>13</v>
      </c>
      <c r="J646" s="51"/>
      <c r="K646" s="82">
        <v>35</v>
      </c>
      <c r="L646" s="47" t="s">
        <v>16</v>
      </c>
      <c r="M646" s="51" t="s">
        <v>17</v>
      </c>
    </row>
    <row r="647" spans="1:13" x14ac:dyDescent="0.2">
      <c r="A647" s="72" t="s">
        <v>166</v>
      </c>
      <c r="B647" s="47" t="s">
        <v>167</v>
      </c>
      <c r="C647" s="48">
        <v>9476</v>
      </c>
      <c r="D647" s="47" t="s">
        <v>175</v>
      </c>
      <c r="E647" s="50">
        <v>1</v>
      </c>
      <c r="F647" s="47" t="s">
        <v>47</v>
      </c>
      <c r="G647" s="75">
        <v>18</v>
      </c>
      <c r="H647" s="51" t="s">
        <v>20</v>
      </c>
      <c r="I647" s="47" t="s">
        <v>13</v>
      </c>
      <c r="J647" s="51"/>
      <c r="K647" s="82">
        <v>17.5</v>
      </c>
      <c r="L647" s="47" t="s">
        <v>37</v>
      </c>
      <c r="M647" s="51" t="s">
        <v>20</v>
      </c>
    </row>
    <row r="648" spans="1:13" x14ac:dyDescent="0.2">
      <c r="A648" s="72" t="s">
        <v>166</v>
      </c>
      <c r="B648" s="47" t="s">
        <v>167</v>
      </c>
      <c r="C648" s="48">
        <v>9476</v>
      </c>
      <c r="D648" s="47" t="s">
        <v>14</v>
      </c>
      <c r="E648" s="50">
        <v>1</v>
      </c>
      <c r="F648" s="47" t="s">
        <v>14</v>
      </c>
      <c r="G648" s="75">
        <v>35.15</v>
      </c>
      <c r="H648" s="51" t="s">
        <v>20</v>
      </c>
      <c r="I648" s="196">
        <f>(G648*K648)*52</f>
        <v>73112</v>
      </c>
      <c r="J648" s="51" t="s">
        <v>17</v>
      </c>
      <c r="K648" s="82">
        <v>40</v>
      </c>
      <c r="L648" s="47" t="s">
        <v>16</v>
      </c>
      <c r="M648" s="51" t="s">
        <v>17</v>
      </c>
    </row>
    <row r="649" spans="1:13" x14ac:dyDescent="0.2">
      <c r="A649" s="72" t="s">
        <v>166</v>
      </c>
      <c r="B649" s="47" t="s">
        <v>167</v>
      </c>
      <c r="C649" s="48">
        <v>9476</v>
      </c>
      <c r="D649" s="47" t="s">
        <v>171</v>
      </c>
      <c r="E649" s="50">
        <v>1</v>
      </c>
      <c r="F649" s="47" t="s">
        <v>154</v>
      </c>
      <c r="G649" s="75">
        <v>19.97</v>
      </c>
      <c r="H649" s="51" t="s">
        <v>20</v>
      </c>
      <c r="I649" s="47" t="s">
        <v>13</v>
      </c>
      <c r="J649" s="51"/>
      <c r="K649" s="82">
        <v>15</v>
      </c>
      <c r="L649" s="47" t="s">
        <v>16</v>
      </c>
      <c r="M649" s="51" t="s">
        <v>20</v>
      </c>
    </row>
    <row r="650" spans="1:13" x14ac:dyDescent="0.2">
      <c r="A650" s="72" t="s">
        <v>166</v>
      </c>
      <c r="B650" s="47" t="s">
        <v>167</v>
      </c>
      <c r="C650" s="48">
        <v>9476</v>
      </c>
      <c r="D650" s="47" t="s">
        <v>172</v>
      </c>
      <c r="E650" s="50">
        <v>1</v>
      </c>
      <c r="F650" s="47" t="s">
        <v>24</v>
      </c>
      <c r="G650" s="75">
        <v>16.32</v>
      </c>
      <c r="H650" s="51" t="s">
        <v>20</v>
      </c>
      <c r="I650" s="47" t="s">
        <v>13</v>
      </c>
      <c r="J650" s="51"/>
      <c r="K650" s="82">
        <v>17</v>
      </c>
      <c r="L650" s="47" t="s">
        <v>23</v>
      </c>
      <c r="M650" s="51" t="s">
        <v>20</v>
      </c>
    </row>
    <row r="651" spans="1:13" x14ac:dyDescent="0.2">
      <c r="A651" s="72" t="s">
        <v>166</v>
      </c>
      <c r="B651" s="47" t="s">
        <v>167</v>
      </c>
      <c r="C651" s="48">
        <v>9476</v>
      </c>
      <c r="D651" s="47" t="s">
        <v>174</v>
      </c>
      <c r="E651" s="50">
        <v>1</v>
      </c>
      <c r="F651" s="47" t="s">
        <v>45</v>
      </c>
      <c r="G651" s="75">
        <v>16</v>
      </c>
      <c r="H651" s="51" t="s">
        <v>20</v>
      </c>
      <c r="I651" s="47" t="s">
        <v>13</v>
      </c>
      <c r="J651" s="51"/>
      <c r="K651" s="82">
        <v>35</v>
      </c>
      <c r="L651" s="47" t="s">
        <v>37</v>
      </c>
      <c r="M651" s="51" t="s">
        <v>20</v>
      </c>
    </row>
    <row r="652" spans="1:13" x14ac:dyDescent="0.2">
      <c r="A652" s="72" t="s">
        <v>166</v>
      </c>
      <c r="B652" s="47" t="s">
        <v>167</v>
      </c>
      <c r="C652" s="48">
        <v>9476</v>
      </c>
      <c r="D652" s="47" t="s">
        <v>76</v>
      </c>
      <c r="E652" s="50">
        <v>1</v>
      </c>
      <c r="F652" s="47" t="s">
        <v>76</v>
      </c>
      <c r="G652" s="75">
        <v>12.25</v>
      </c>
      <c r="H652" s="51" t="s">
        <v>20</v>
      </c>
      <c r="I652" s="47" t="s">
        <v>13</v>
      </c>
      <c r="J652" s="51"/>
      <c r="K652" s="82">
        <v>12.5</v>
      </c>
      <c r="L652" s="47" t="s">
        <v>26</v>
      </c>
      <c r="M652" s="51" t="s">
        <v>20</v>
      </c>
    </row>
    <row r="653" spans="1:13" x14ac:dyDescent="0.2">
      <c r="A653" s="72" t="s">
        <v>166</v>
      </c>
      <c r="B653" s="47" t="s">
        <v>167</v>
      </c>
      <c r="C653" s="48">
        <v>9476</v>
      </c>
      <c r="D653" s="47" t="s">
        <v>76</v>
      </c>
      <c r="E653" s="50">
        <v>1</v>
      </c>
      <c r="F653" s="47" t="s">
        <v>76</v>
      </c>
      <c r="G653" s="75">
        <v>12.25</v>
      </c>
      <c r="H653" s="51" t="s">
        <v>20</v>
      </c>
      <c r="I653" s="47" t="s">
        <v>13</v>
      </c>
      <c r="J653" s="51"/>
      <c r="K653" s="82">
        <v>16.5</v>
      </c>
      <c r="L653" s="47" t="s">
        <v>23</v>
      </c>
      <c r="M653" s="51" t="s">
        <v>20</v>
      </c>
    </row>
    <row r="654" spans="1:13" x14ac:dyDescent="0.2">
      <c r="A654" s="72" t="s">
        <v>166</v>
      </c>
      <c r="B654" s="47" t="s">
        <v>167</v>
      </c>
      <c r="C654" s="48">
        <v>9476</v>
      </c>
      <c r="D654" s="47" t="s">
        <v>76</v>
      </c>
      <c r="E654" s="50">
        <v>1</v>
      </c>
      <c r="F654" s="47" t="s">
        <v>76</v>
      </c>
      <c r="G654" s="75">
        <v>12.76</v>
      </c>
      <c r="H654" s="51" t="s">
        <v>20</v>
      </c>
      <c r="I654" s="47" t="s">
        <v>13</v>
      </c>
      <c r="J654" s="51"/>
      <c r="K654" s="82">
        <v>17.5</v>
      </c>
      <c r="L654" s="47" t="s">
        <v>23</v>
      </c>
      <c r="M654" s="51" t="s">
        <v>20</v>
      </c>
    </row>
    <row r="655" spans="1:13" ht="13.5" thickBot="1" x14ac:dyDescent="0.25">
      <c r="A655" s="83" t="s">
        <v>166</v>
      </c>
      <c r="B655" s="84" t="s">
        <v>167</v>
      </c>
      <c r="C655" s="85">
        <v>9476</v>
      </c>
      <c r="D655" s="84" t="s">
        <v>173</v>
      </c>
      <c r="E655" s="86">
        <v>1</v>
      </c>
      <c r="F655" s="84" t="s">
        <v>51</v>
      </c>
      <c r="G655" s="92">
        <v>18</v>
      </c>
      <c r="H655" s="88" t="s">
        <v>20</v>
      </c>
      <c r="I655" s="84" t="s">
        <v>13</v>
      </c>
      <c r="J655" s="88"/>
      <c r="K655" s="90">
        <v>17.5</v>
      </c>
      <c r="L655" s="84" t="s">
        <v>37</v>
      </c>
      <c r="M655" s="88" t="s">
        <v>20</v>
      </c>
    </row>
    <row r="656" spans="1:13" ht="13.5" thickTop="1" x14ac:dyDescent="0.2">
      <c r="A656" s="72" t="s">
        <v>191</v>
      </c>
      <c r="B656" s="47" t="s">
        <v>167</v>
      </c>
      <c r="C656" s="48">
        <v>12642</v>
      </c>
      <c r="D656" s="47" t="s">
        <v>197</v>
      </c>
      <c r="E656" s="50">
        <v>1</v>
      </c>
      <c r="F656" s="47" t="s">
        <v>32</v>
      </c>
      <c r="G656" s="75">
        <f>(I656/52)/K656</f>
        <v>11.819230769230769</v>
      </c>
      <c r="H656" s="51" t="s">
        <v>17</v>
      </c>
      <c r="I656" s="76">
        <v>6146</v>
      </c>
      <c r="J656" s="74"/>
      <c r="K656" s="82">
        <v>10</v>
      </c>
      <c r="L656" s="47" t="s">
        <v>37</v>
      </c>
      <c r="M656" s="51" t="s">
        <v>20</v>
      </c>
    </row>
    <row r="657" spans="1:13" x14ac:dyDescent="0.2">
      <c r="A657" s="72" t="s">
        <v>191</v>
      </c>
      <c r="B657" s="47" t="s">
        <v>167</v>
      </c>
      <c r="C657" s="48">
        <v>12642</v>
      </c>
      <c r="D657" s="47" t="s">
        <v>193</v>
      </c>
      <c r="E657" s="50">
        <v>1</v>
      </c>
      <c r="F657" s="47" t="s">
        <v>38</v>
      </c>
      <c r="G657" s="75">
        <f t="shared" ref="G657:G677" si="18">(I657/52)/K657</f>
        <v>25.431868131868132</v>
      </c>
      <c r="H657" s="51" t="s">
        <v>17</v>
      </c>
      <c r="I657" s="76">
        <v>46286</v>
      </c>
      <c r="J657" s="74"/>
      <c r="K657" s="82">
        <v>35</v>
      </c>
      <c r="L657" s="47" t="s">
        <v>16</v>
      </c>
      <c r="M657" s="51" t="s">
        <v>17</v>
      </c>
    </row>
    <row r="658" spans="1:13" x14ac:dyDescent="0.2">
      <c r="A658" s="72" t="s">
        <v>191</v>
      </c>
      <c r="B658" s="47" t="s">
        <v>167</v>
      </c>
      <c r="C658" s="48">
        <v>12642</v>
      </c>
      <c r="D658" s="47" t="s">
        <v>195</v>
      </c>
      <c r="E658" s="50">
        <v>1</v>
      </c>
      <c r="F658" s="47" t="s">
        <v>38</v>
      </c>
      <c r="G658" s="75">
        <f t="shared" si="18"/>
        <v>10.828846153846154</v>
      </c>
      <c r="H658" s="51" t="s">
        <v>17</v>
      </c>
      <c r="I658" s="76">
        <v>5631</v>
      </c>
      <c r="J658" s="74"/>
      <c r="K658" s="82">
        <v>10</v>
      </c>
      <c r="L658" s="47" t="s">
        <v>16</v>
      </c>
      <c r="M658" s="51" t="s">
        <v>20</v>
      </c>
    </row>
    <row r="659" spans="1:13" x14ac:dyDescent="0.2">
      <c r="A659" s="72" t="s">
        <v>191</v>
      </c>
      <c r="B659" s="47" t="s">
        <v>167</v>
      </c>
      <c r="C659" s="48">
        <v>12642</v>
      </c>
      <c r="D659" s="47" t="s">
        <v>65</v>
      </c>
      <c r="E659" s="50">
        <v>1</v>
      </c>
      <c r="F659" s="47" t="s">
        <v>65</v>
      </c>
      <c r="G659" s="75">
        <f t="shared" si="18"/>
        <v>40.424175824175826</v>
      </c>
      <c r="H659" s="51" t="s">
        <v>17</v>
      </c>
      <c r="I659" s="76">
        <v>73572</v>
      </c>
      <c r="J659" s="74"/>
      <c r="K659" s="82">
        <v>35</v>
      </c>
      <c r="L659" s="47" t="s">
        <v>16</v>
      </c>
      <c r="M659" s="51" t="s">
        <v>17</v>
      </c>
    </row>
    <row r="660" spans="1:13" x14ac:dyDescent="0.2">
      <c r="A660" s="72" t="s">
        <v>191</v>
      </c>
      <c r="B660" s="47" t="s">
        <v>167</v>
      </c>
      <c r="C660" s="48">
        <v>12642</v>
      </c>
      <c r="D660" s="47" t="s">
        <v>188</v>
      </c>
      <c r="E660" s="50">
        <v>1</v>
      </c>
      <c r="F660" s="47" t="s">
        <v>21</v>
      </c>
      <c r="G660" s="75">
        <f t="shared" si="18"/>
        <v>18.612087912087912</v>
      </c>
      <c r="H660" s="51" t="s">
        <v>17</v>
      </c>
      <c r="I660" s="76">
        <v>33874</v>
      </c>
      <c r="J660" s="74"/>
      <c r="K660" s="82">
        <v>35</v>
      </c>
      <c r="L660" s="47" t="s">
        <v>37</v>
      </c>
      <c r="M660" s="51" t="s">
        <v>20</v>
      </c>
    </row>
    <row r="661" spans="1:13" x14ac:dyDescent="0.2">
      <c r="A661" s="72" t="s">
        <v>191</v>
      </c>
      <c r="B661" s="47" t="s">
        <v>167</v>
      </c>
      <c r="C661" s="48">
        <v>12642</v>
      </c>
      <c r="D661" s="47" t="s">
        <v>188</v>
      </c>
      <c r="E661" s="50">
        <v>1</v>
      </c>
      <c r="F661" s="47" t="s">
        <v>21</v>
      </c>
      <c r="G661" s="75">
        <f t="shared" si="18"/>
        <v>10.844615384615386</v>
      </c>
      <c r="H661" s="51" t="s">
        <v>17</v>
      </c>
      <c r="I661" s="76">
        <v>14098</v>
      </c>
      <c r="J661" s="74"/>
      <c r="K661" s="82">
        <v>25</v>
      </c>
      <c r="L661" s="47" t="s">
        <v>37</v>
      </c>
      <c r="M661" s="51" t="s">
        <v>20</v>
      </c>
    </row>
    <row r="662" spans="1:13" x14ac:dyDescent="0.2">
      <c r="A662" s="72" t="s">
        <v>191</v>
      </c>
      <c r="B662" s="47" t="s">
        <v>167</v>
      </c>
      <c r="C662" s="48">
        <v>12642</v>
      </c>
      <c r="D662" s="47" t="s">
        <v>188</v>
      </c>
      <c r="E662" s="50">
        <v>1</v>
      </c>
      <c r="F662" s="47" t="s">
        <v>21</v>
      </c>
      <c r="G662" s="75">
        <f t="shared" si="18"/>
        <v>17.421875</v>
      </c>
      <c r="H662" s="51" t="s">
        <v>17</v>
      </c>
      <c r="I662" s="76">
        <v>14495</v>
      </c>
      <c r="J662" s="74"/>
      <c r="K662" s="82">
        <v>16</v>
      </c>
      <c r="L662" s="47" t="s">
        <v>23</v>
      </c>
      <c r="M662" s="51" t="s">
        <v>20</v>
      </c>
    </row>
    <row r="663" spans="1:13" x14ac:dyDescent="0.2">
      <c r="A663" s="72" t="s">
        <v>191</v>
      </c>
      <c r="B663" s="47" t="s">
        <v>167</v>
      </c>
      <c r="C663" s="48">
        <v>12642</v>
      </c>
      <c r="D663" s="47" t="s">
        <v>188</v>
      </c>
      <c r="E663" s="50">
        <v>1</v>
      </c>
      <c r="F663" s="47" t="s">
        <v>21</v>
      </c>
      <c r="G663" s="75">
        <f t="shared" si="18"/>
        <v>17.001923076923077</v>
      </c>
      <c r="H663" s="51" t="s">
        <v>17</v>
      </c>
      <c r="I663" s="76">
        <v>8841</v>
      </c>
      <c r="J663" s="74"/>
      <c r="K663" s="82">
        <v>10</v>
      </c>
      <c r="L663" s="47" t="s">
        <v>23</v>
      </c>
      <c r="M663" s="51" t="s">
        <v>20</v>
      </c>
    </row>
    <row r="664" spans="1:13" x14ac:dyDescent="0.2">
      <c r="A664" s="72" t="s">
        <v>191</v>
      </c>
      <c r="B664" s="47" t="s">
        <v>167</v>
      </c>
      <c r="C664" s="48">
        <v>12642</v>
      </c>
      <c r="D664" s="47" t="s">
        <v>188</v>
      </c>
      <c r="E664" s="50">
        <v>1</v>
      </c>
      <c r="F664" s="47" t="s">
        <v>21</v>
      </c>
      <c r="G664" s="75">
        <v>13.25</v>
      </c>
      <c r="H664" s="51" t="s">
        <v>20</v>
      </c>
      <c r="I664" s="76"/>
      <c r="J664" s="74"/>
      <c r="K664" s="82">
        <v>9</v>
      </c>
      <c r="L664" s="47" t="s">
        <v>26</v>
      </c>
      <c r="M664" s="51" t="s">
        <v>20</v>
      </c>
    </row>
    <row r="665" spans="1:13" x14ac:dyDescent="0.2">
      <c r="A665" s="72" t="s">
        <v>191</v>
      </c>
      <c r="B665" s="47" t="s">
        <v>167</v>
      </c>
      <c r="C665" s="48">
        <v>12642</v>
      </c>
      <c r="D665" s="47" t="s">
        <v>188</v>
      </c>
      <c r="E665" s="50">
        <v>1</v>
      </c>
      <c r="F665" s="47" t="s">
        <v>21</v>
      </c>
      <c r="G665" s="75">
        <v>17.100000000000001</v>
      </c>
      <c r="H665" s="51" t="s">
        <v>20</v>
      </c>
      <c r="I665" s="76"/>
      <c r="J665" s="74"/>
      <c r="K665" s="82">
        <v>9</v>
      </c>
      <c r="L665" s="47" t="s">
        <v>26</v>
      </c>
      <c r="M665" s="51" t="s">
        <v>20</v>
      </c>
    </row>
    <row r="666" spans="1:13" x14ac:dyDescent="0.2">
      <c r="A666" s="72" t="s">
        <v>191</v>
      </c>
      <c r="B666" s="47" t="s">
        <v>167</v>
      </c>
      <c r="C666" s="48">
        <v>12642</v>
      </c>
      <c r="D666" s="47" t="s">
        <v>192</v>
      </c>
      <c r="E666" s="50">
        <v>1</v>
      </c>
      <c r="F666" s="47" t="s">
        <v>30</v>
      </c>
      <c r="G666" s="75">
        <f t="shared" si="18"/>
        <v>33.85274725274725</v>
      </c>
      <c r="H666" s="51" t="s">
        <v>17</v>
      </c>
      <c r="I666" s="76">
        <v>61612</v>
      </c>
      <c r="J666" s="74"/>
      <c r="K666" s="82">
        <v>35</v>
      </c>
      <c r="L666" s="47" t="s">
        <v>16</v>
      </c>
      <c r="M666" s="51" t="s">
        <v>17</v>
      </c>
    </row>
    <row r="667" spans="1:13" x14ac:dyDescent="0.2">
      <c r="A667" s="72" t="s">
        <v>191</v>
      </c>
      <c r="B667" s="47" t="s">
        <v>167</v>
      </c>
      <c r="C667" s="48">
        <v>12642</v>
      </c>
      <c r="D667" s="47" t="s">
        <v>169</v>
      </c>
      <c r="E667" s="50">
        <v>1</v>
      </c>
      <c r="F667" s="47" t="s">
        <v>30</v>
      </c>
      <c r="G667" s="75">
        <f t="shared" si="18"/>
        <v>22.888461538461538</v>
      </c>
      <c r="H667" s="51" t="s">
        <v>17</v>
      </c>
      <c r="I667" s="76">
        <v>29755</v>
      </c>
      <c r="J667" s="74"/>
      <c r="K667" s="82">
        <v>25</v>
      </c>
      <c r="L667" s="47" t="s">
        <v>16</v>
      </c>
      <c r="M667" s="51" t="s">
        <v>20</v>
      </c>
    </row>
    <row r="668" spans="1:13" x14ac:dyDescent="0.2">
      <c r="A668" s="72" t="s">
        <v>191</v>
      </c>
      <c r="B668" s="47" t="s">
        <v>167</v>
      </c>
      <c r="C668" s="48">
        <v>12642</v>
      </c>
      <c r="D668" s="47" t="s">
        <v>196</v>
      </c>
      <c r="E668" s="50">
        <v>1</v>
      </c>
      <c r="F668" s="47" t="s">
        <v>30</v>
      </c>
      <c r="G668" s="75">
        <f t="shared" si="18"/>
        <v>10.023076923076923</v>
      </c>
      <c r="H668" s="51" t="s">
        <v>17</v>
      </c>
      <c r="I668" s="76">
        <v>5212</v>
      </c>
      <c r="J668" s="74"/>
      <c r="K668" s="82">
        <v>10</v>
      </c>
      <c r="L668" s="47" t="s">
        <v>23</v>
      </c>
      <c r="M668" s="51" t="s">
        <v>20</v>
      </c>
    </row>
    <row r="669" spans="1:13" x14ac:dyDescent="0.2">
      <c r="A669" s="72" t="s">
        <v>191</v>
      </c>
      <c r="B669" s="47" t="s">
        <v>167</v>
      </c>
      <c r="C669" s="48">
        <v>12642</v>
      </c>
      <c r="D669" s="47" t="s">
        <v>195</v>
      </c>
      <c r="E669" s="50">
        <v>1</v>
      </c>
      <c r="F669" s="47" t="s">
        <v>43</v>
      </c>
      <c r="G669" s="75">
        <f t="shared" si="18"/>
        <v>11.670118343195266</v>
      </c>
      <c r="H669" s="51" t="s">
        <v>17</v>
      </c>
      <c r="I669" s="76">
        <v>15778</v>
      </c>
      <c r="J669" s="74"/>
      <c r="K669" s="82">
        <v>26</v>
      </c>
      <c r="L669" s="47" t="s">
        <v>37</v>
      </c>
      <c r="M669" s="51" t="s">
        <v>20</v>
      </c>
    </row>
    <row r="670" spans="1:13" x14ac:dyDescent="0.2">
      <c r="A670" s="72" t="s">
        <v>191</v>
      </c>
      <c r="B670" s="47" t="s">
        <v>167</v>
      </c>
      <c r="C670" s="48">
        <v>12642</v>
      </c>
      <c r="D670" s="47" t="s">
        <v>15</v>
      </c>
      <c r="E670" s="50">
        <v>1</v>
      </c>
      <c r="F670" s="47" t="s">
        <v>14</v>
      </c>
      <c r="G670" s="75">
        <f t="shared" si="18"/>
        <v>45.518681318681317</v>
      </c>
      <c r="H670" s="51" t="s">
        <v>17</v>
      </c>
      <c r="I670" s="76">
        <v>82844</v>
      </c>
      <c r="J670" s="74" t="s">
        <v>20</v>
      </c>
      <c r="K670" s="82">
        <v>35</v>
      </c>
      <c r="L670" s="47" t="s">
        <v>16</v>
      </c>
      <c r="M670" s="51" t="s">
        <v>17</v>
      </c>
    </row>
    <row r="671" spans="1:13" x14ac:dyDescent="0.2">
      <c r="A671" s="72" t="s">
        <v>191</v>
      </c>
      <c r="B671" s="47" t="s">
        <v>167</v>
      </c>
      <c r="C671" s="48">
        <v>12642</v>
      </c>
      <c r="D671" s="47" t="s">
        <v>194</v>
      </c>
      <c r="E671" s="50">
        <v>1</v>
      </c>
      <c r="F671" s="47" t="s">
        <v>45</v>
      </c>
      <c r="G671" s="75">
        <f t="shared" si="18"/>
        <v>31.79395604395604</v>
      </c>
      <c r="H671" s="51" t="s">
        <v>17</v>
      </c>
      <c r="I671" s="76">
        <v>57865</v>
      </c>
      <c r="J671" s="74"/>
      <c r="K671" s="82">
        <v>35</v>
      </c>
      <c r="L671" s="47" t="s">
        <v>37</v>
      </c>
      <c r="M671" s="51" t="s">
        <v>17</v>
      </c>
    </row>
    <row r="672" spans="1:13" x14ac:dyDescent="0.2">
      <c r="A672" s="72" t="s">
        <v>191</v>
      </c>
      <c r="B672" s="47" t="s">
        <v>167</v>
      </c>
      <c r="C672" s="48">
        <v>12642</v>
      </c>
      <c r="D672" s="47" t="s">
        <v>76</v>
      </c>
      <c r="E672" s="50">
        <v>1</v>
      </c>
      <c r="F672" s="47" t="s">
        <v>76</v>
      </c>
      <c r="G672" s="75">
        <v>12.25</v>
      </c>
      <c r="H672" s="51" t="s">
        <v>20</v>
      </c>
      <c r="I672" s="76"/>
      <c r="J672" s="74"/>
      <c r="K672" s="82">
        <v>9</v>
      </c>
      <c r="L672" s="47" t="s">
        <v>26</v>
      </c>
      <c r="M672" s="51" t="s">
        <v>20</v>
      </c>
    </row>
    <row r="673" spans="1:13" x14ac:dyDescent="0.2">
      <c r="A673" s="72" t="s">
        <v>191</v>
      </c>
      <c r="B673" s="47" t="s">
        <v>167</v>
      </c>
      <c r="C673" s="48">
        <v>12642</v>
      </c>
      <c r="D673" s="47" t="s">
        <v>76</v>
      </c>
      <c r="E673" s="50">
        <v>1</v>
      </c>
      <c r="F673" s="47" t="s">
        <v>76</v>
      </c>
      <c r="G673" s="75">
        <v>12.25</v>
      </c>
      <c r="H673" s="51" t="s">
        <v>20</v>
      </c>
      <c r="I673" s="76"/>
      <c r="J673" s="74"/>
      <c r="K673" s="82">
        <v>9</v>
      </c>
      <c r="L673" s="47" t="s">
        <v>26</v>
      </c>
      <c r="M673" s="51" t="s">
        <v>20</v>
      </c>
    </row>
    <row r="674" spans="1:13" x14ac:dyDescent="0.2">
      <c r="A674" s="72" t="s">
        <v>191</v>
      </c>
      <c r="B674" s="47" t="s">
        <v>167</v>
      </c>
      <c r="C674" s="48">
        <v>12642</v>
      </c>
      <c r="D674" s="47" t="s">
        <v>76</v>
      </c>
      <c r="E674" s="50">
        <v>1</v>
      </c>
      <c r="F674" s="47" t="s">
        <v>76</v>
      </c>
      <c r="G674" s="75">
        <v>12.25</v>
      </c>
      <c r="H674" s="51" t="s">
        <v>20</v>
      </c>
      <c r="I674" s="76"/>
      <c r="J674" s="74"/>
      <c r="K674" s="82">
        <v>9</v>
      </c>
      <c r="L674" s="47" t="s">
        <v>26</v>
      </c>
      <c r="M674" s="51" t="s">
        <v>20</v>
      </c>
    </row>
    <row r="675" spans="1:13" x14ac:dyDescent="0.2">
      <c r="A675" s="72" t="s">
        <v>191</v>
      </c>
      <c r="B675" s="47" t="s">
        <v>167</v>
      </c>
      <c r="C675" s="48">
        <v>12642</v>
      </c>
      <c r="D675" s="47" t="s">
        <v>76</v>
      </c>
      <c r="E675" s="50">
        <v>1</v>
      </c>
      <c r="F675" s="47" t="s">
        <v>76</v>
      </c>
      <c r="G675" s="75">
        <v>12.25</v>
      </c>
      <c r="H675" s="51" t="s">
        <v>20</v>
      </c>
      <c r="I675" s="76"/>
      <c r="J675" s="74"/>
      <c r="K675" s="82">
        <v>9</v>
      </c>
      <c r="L675" s="47" t="s">
        <v>26</v>
      </c>
      <c r="M675" s="51" t="s">
        <v>20</v>
      </c>
    </row>
    <row r="676" spans="1:13" x14ac:dyDescent="0.2">
      <c r="A676" s="72" t="s">
        <v>191</v>
      </c>
      <c r="B676" s="47" t="s">
        <v>167</v>
      </c>
      <c r="C676" s="48">
        <v>12642</v>
      </c>
      <c r="D676" s="47" t="s">
        <v>76</v>
      </c>
      <c r="E676" s="50">
        <v>1</v>
      </c>
      <c r="F676" s="47" t="s">
        <v>76</v>
      </c>
      <c r="G676" s="75">
        <v>12.25</v>
      </c>
      <c r="H676" s="51" t="s">
        <v>20</v>
      </c>
      <c r="I676" s="76"/>
      <c r="J676" s="74"/>
      <c r="K676" s="82">
        <v>9</v>
      </c>
      <c r="L676" s="47" t="s">
        <v>26</v>
      </c>
      <c r="M676" s="51" t="s">
        <v>20</v>
      </c>
    </row>
    <row r="677" spans="1:13" ht="13.5" thickBot="1" x14ac:dyDescent="0.25">
      <c r="A677" s="83" t="s">
        <v>191</v>
      </c>
      <c r="B677" s="84" t="s">
        <v>167</v>
      </c>
      <c r="C677" s="85">
        <v>12642</v>
      </c>
      <c r="D677" s="84" t="s">
        <v>173</v>
      </c>
      <c r="E677" s="86">
        <v>1</v>
      </c>
      <c r="F677" s="84" t="s">
        <v>51</v>
      </c>
      <c r="G677" s="92">
        <f t="shared" si="18"/>
        <v>26.502747252747252</v>
      </c>
      <c r="H677" s="88" t="s">
        <v>17</v>
      </c>
      <c r="I677" s="93">
        <v>48235</v>
      </c>
      <c r="J677" s="89"/>
      <c r="K677" s="90">
        <v>35</v>
      </c>
      <c r="L677" s="84" t="s">
        <v>16</v>
      </c>
      <c r="M677" s="88" t="s">
        <v>17</v>
      </c>
    </row>
    <row r="678" spans="1:13" ht="13.5" thickTop="1" x14ac:dyDescent="0.2">
      <c r="A678" s="72" t="s">
        <v>424</v>
      </c>
      <c r="B678" s="47" t="s">
        <v>425</v>
      </c>
      <c r="C678" s="48">
        <v>31931</v>
      </c>
      <c r="D678" s="47" t="s">
        <v>427</v>
      </c>
      <c r="E678" s="50">
        <v>1</v>
      </c>
      <c r="F678" s="47" t="s">
        <v>38</v>
      </c>
      <c r="G678" s="75">
        <f>(I678/52)/K678</f>
        <v>37.704945054945057</v>
      </c>
      <c r="H678" s="51" t="s">
        <v>17</v>
      </c>
      <c r="I678" s="76">
        <v>68623</v>
      </c>
      <c r="J678" s="74"/>
      <c r="K678" s="82">
        <v>35</v>
      </c>
      <c r="L678" s="47" t="s">
        <v>16</v>
      </c>
      <c r="M678" s="51" t="s">
        <v>17</v>
      </c>
    </row>
    <row r="679" spans="1:13" x14ac:dyDescent="0.2">
      <c r="A679" s="72" t="s">
        <v>424</v>
      </c>
      <c r="B679" s="47" t="s">
        <v>425</v>
      </c>
      <c r="C679" s="48">
        <v>31931</v>
      </c>
      <c r="D679" s="47" t="s">
        <v>430</v>
      </c>
      <c r="E679" s="50">
        <v>1</v>
      </c>
      <c r="F679" s="47" t="s">
        <v>38</v>
      </c>
      <c r="G679" s="75">
        <f>(I679/52)/K679</f>
        <v>29.851648351648354</v>
      </c>
      <c r="H679" s="51" t="s">
        <v>17</v>
      </c>
      <c r="I679" s="76">
        <v>54330</v>
      </c>
      <c r="J679" s="74"/>
      <c r="K679" s="82">
        <v>35</v>
      </c>
      <c r="L679" s="47" t="s">
        <v>16</v>
      </c>
      <c r="M679" s="51" t="s">
        <v>17</v>
      </c>
    </row>
    <row r="680" spans="1:13" x14ac:dyDescent="0.2">
      <c r="A680" s="72" t="s">
        <v>424</v>
      </c>
      <c r="B680" s="47" t="s">
        <v>425</v>
      </c>
      <c r="C680" s="48">
        <v>31931</v>
      </c>
      <c r="D680" s="47" t="s">
        <v>431</v>
      </c>
      <c r="E680" s="50">
        <v>1</v>
      </c>
      <c r="F680" s="47" t="s">
        <v>38</v>
      </c>
      <c r="G680" s="75">
        <f>(I680/52)/K680</f>
        <v>29.851648351648354</v>
      </c>
      <c r="H680" s="51" t="s">
        <v>17</v>
      </c>
      <c r="I680" s="76">
        <v>54330</v>
      </c>
      <c r="J680" s="74"/>
      <c r="K680" s="82">
        <v>35</v>
      </c>
      <c r="L680" s="47" t="s">
        <v>16</v>
      </c>
      <c r="M680" s="51" t="s">
        <v>17</v>
      </c>
    </row>
    <row r="681" spans="1:13" x14ac:dyDescent="0.2">
      <c r="A681" s="72" t="s">
        <v>424</v>
      </c>
      <c r="B681" s="47" t="s">
        <v>425</v>
      </c>
      <c r="C681" s="48">
        <v>31931</v>
      </c>
      <c r="D681" s="47" t="s">
        <v>315</v>
      </c>
      <c r="E681" s="50">
        <v>1</v>
      </c>
      <c r="F681" s="47" t="s">
        <v>38</v>
      </c>
      <c r="G681" s="75">
        <v>27.62</v>
      </c>
      <c r="H681" s="51" t="s">
        <v>20</v>
      </c>
      <c r="I681" s="76" t="s">
        <v>13</v>
      </c>
      <c r="J681" s="74"/>
      <c r="K681" s="82">
        <v>13</v>
      </c>
      <c r="L681" s="47" t="s">
        <v>16</v>
      </c>
      <c r="M681" s="51" t="s">
        <v>17</v>
      </c>
    </row>
    <row r="682" spans="1:13" x14ac:dyDescent="0.2">
      <c r="A682" s="72" t="s">
        <v>424</v>
      </c>
      <c r="B682" s="47" t="s">
        <v>425</v>
      </c>
      <c r="C682" s="48">
        <v>31931</v>
      </c>
      <c r="D682" s="47" t="s">
        <v>322</v>
      </c>
      <c r="E682" s="50">
        <v>1</v>
      </c>
      <c r="F682" s="47" t="s">
        <v>21</v>
      </c>
      <c r="G682" s="75">
        <f>(I682/52)/K682</f>
        <v>28.35934065934066</v>
      </c>
      <c r="H682" s="51" t="s">
        <v>17</v>
      </c>
      <c r="I682" s="76">
        <v>51614</v>
      </c>
      <c r="J682" s="74"/>
      <c r="K682" s="82">
        <v>35</v>
      </c>
      <c r="L682" s="47" t="s">
        <v>37</v>
      </c>
      <c r="M682" s="51" t="s">
        <v>17</v>
      </c>
    </row>
    <row r="683" spans="1:13" x14ac:dyDescent="0.2">
      <c r="A683" s="72" t="s">
        <v>424</v>
      </c>
      <c r="B683" s="47" t="s">
        <v>425</v>
      </c>
      <c r="C683" s="48">
        <v>31931</v>
      </c>
      <c r="D683" s="47" t="s">
        <v>433</v>
      </c>
      <c r="E683" s="50">
        <v>2</v>
      </c>
      <c r="F683" s="47" t="s">
        <v>21</v>
      </c>
      <c r="G683" s="75">
        <v>20.84</v>
      </c>
      <c r="H683" s="51" t="s">
        <v>20</v>
      </c>
      <c r="I683" s="47" t="s">
        <v>13</v>
      </c>
      <c r="J683" s="51"/>
      <c r="K683" s="82">
        <v>21</v>
      </c>
      <c r="L683" s="47" t="s">
        <v>23</v>
      </c>
      <c r="M683" s="51" t="s">
        <v>20</v>
      </c>
    </row>
    <row r="684" spans="1:13" x14ac:dyDescent="0.2">
      <c r="A684" s="72" t="s">
        <v>424</v>
      </c>
      <c r="B684" s="47" t="s">
        <v>425</v>
      </c>
      <c r="C684" s="48">
        <v>31931</v>
      </c>
      <c r="D684" s="47" t="s">
        <v>434</v>
      </c>
      <c r="E684" s="50">
        <v>3</v>
      </c>
      <c r="F684" s="47" t="s">
        <v>21</v>
      </c>
      <c r="G684" s="75">
        <v>12.56</v>
      </c>
      <c r="H684" s="51" t="s">
        <v>20</v>
      </c>
      <c r="I684" s="47" t="s">
        <v>13</v>
      </c>
      <c r="J684" s="51"/>
      <c r="K684" s="82">
        <v>19</v>
      </c>
      <c r="L684" s="47" t="s">
        <v>23</v>
      </c>
      <c r="M684" s="51" t="s">
        <v>20</v>
      </c>
    </row>
    <row r="685" spans="1:13" x14ac:dyDescent="0.2">
      <c r="A685" s="72" t="s">
        <v>424</v>
      </c>
      <c r="B685" s="47" t="s">
        <v>425</v>
      </c>
      <c r="C685" s="48">
        <v>31931</v>
      </c>
      <c r="D685" s="47" t="s">
        <v>434</v>
      </c>
      <c r="E685" s="50">
        <v>2</v>
      </c>
      <c r="F685" s="47" t="s">
        <v>21</v>
      </c>
      <c r="G685" s="75">
        <v>12.56</v>
      </c>
      <c r="H685" s="51" t="s">
        <v>20</v>
      </c>
      <c r="I685" s="47" t="s">
        <v>13</v>
      </c>
      <c r="J685" s="51"/>
      <c r="K685" s="82">
        <v>9</v>
      </c>
      <c r="L685" s="47" t="s">
        <v>23</v>
      </c>
      <c r="M685" s="51" t="s">
        <v>20</v>
      </c>
    </row>
    <row r="686" spans="1:13" x14ac:dyDescent="0.2">
      <c r="A686" s="72" t="s">
        <v>424</v>
      </c>
      <c r="B686" s="47" t="s">
        <v>425</v>
      </c>
      <c r="C686" s="48">
        <v>31931</v>
      </c>
      <c r="D686" s="47" t="s">
        <v>434</v>
      </c>
      <c r="E686" s="50">
        <v>2</v>
      </c>
      <c r="F686" s="47" t="s">
        <v>21</v>
      </c>
      <c r="G686" s="75">
        <v>12.56</v>
      </c>
      <c r="H686" s="51" t="s">
        <v>20</v>
      </c>
      <c r="I686" s="47" t="s">
        <v>13</v>
      </c>
      <c r="J686" s="51"/>
      <c r="K686" s="82">
        <v>18</v>
      </c>
      <c r="L686" s="47" t="s">
        <v>23</v>
      </c>
      <c r="M686" s="51" t="s">
        <v>20</v>
      </c>
    </row>
    <row r="687" spans="1:13" x14ac:dyDescent="0.2">
      <c r="A687" s="72" t="s">
        <v>424</v>
      </c>
      <c r="B687" s="47" t="s">
        <v>425</v>
      </c>
      <c r="C687" s="48">
        <v>31931</v>
      </c>
      <c r="D687" s="47" t="s">
        <v>434</v>
      </c>
      <c r="E687" s="50">
        <v>3</v>
      </c>
      <c r="F687" s="47" t="s">
        <v>21</v>
      </c>
      <c r="G687" s="75">
        <v>12.56</v>
      </c>
      <c r="H687" s="51" t="s">
        <v>20</v>
      </c>
      <c r="I687" s="47" t="s">
        <v>13</v>
      </c>
      <c r="J687" s="51"/>
      <c r="K687" s="82">
        <v>16</v>
      </c>
      <c r="L687" s="47" t="s">
        <v>23</v>
      </c>
      <c r="M687" s="51" t="s">
        <v>20</v>
      </c>
    </row>
    <row r="688" spans="1:13" x14ac:dyDescent="0.2">
      <c r="A688" s="72" t="s">
        <v>424</v>
      </c>
      <c r="B688" s="47" t="s">
        <v>425</v>
      </c>
      <c r="C688" s="48">
        <v>31931</v>
      </c>
      <c r="D688" s="47" t="s">
        <v>428</v>
      </c>
      <c r="E688" s="50">
        <v>1</v>
      </c>
      <c r="F688" s="47" t="s">
        <v>78</v>
      </c>
      <c r="G688" s="75">
        <f>(I688/52)/K688</f>
        <v>32.837362637362638</v>
      </c>
      <c r="H688" s="51" t="s">
        <v>17</v>
      </c>
      <c r="I688" s="76">
        <v>59764</v>
      </c>
      <c r="J688" s="74"/>
      <c r="K688" s="82">
        <v>35</v>
      </c>
      <c r="L688" s="47" t="s">
        <v>16</v>
      </c>
      <c r="M688" s="51" t="s">
        <v>17</v>
      </c>
    </row>
    <row r="689" spans="1:13" x14ac:dyDescent="0.2">
      <c r="A689" s="72" t="s">
        <v>424</v>
      </c>
      <c r="B689" s="47" t="s">
        <v>425</v>
      </c>
      <c r="C689" s="48">
        <v>31931</v>
      </c>
      <c r="D689" s="47" t="s">
        <v>433</v>
      </c>
      <c r="E689" s="50">
        <v>1</v>
      </c>
      <c r="F689" s="47" t="s">
        <v>47</v>
      </c>
      <c r="G689" s="75">
        <v>23.65</v>
      </c>
      <c r="H689" s="51" t="s">
        <v>20</v>
      </c>
      <c r="I689" s="47" t="s">
        <v>13</v>
      </c>
      <c r="J689" s="51"/>
      <c r="K689" s="82">
        <v>18</v>
      </c>
      <c r="L689" s="47" t="s">
        <v>91</v>
      </c>
      <c r="M689" s="51" t="s">
        <v>20</v>
      </c>
    </row>
    <row r="690" spans="1:13" x14ac:dyDescent="0.2">
      <c r="A690" s="72" t="s">
        <v>424</v>
      </c>
      <c r="B690" s="47" t="s">
        <v>425</v>
      </c>
      <c r="C690" s="48">
        <v>31931</v>
      </c>
      <c r="D690" s="47" t="s">
        <v>432</v>
      </c>
      <c r="E690" s="50">
        <v>1</v>
      </c>
      <c r="F690" s="47" t="s">
        <v>43</v>
      </c>
      <c r="G690" s="75">
        <f>(I690/52)/K690</f>
        <v>28.35934065934066</v>
      </c>
      <c r="H690" s="51" t="s">
        <v>17</v>
      </c>
      <c r="I690" s="76">
        <v>51614</v>
      </c>
      <c r="J690" s="74"/>
      <c r="K690" s="82">
        <v>35</v>
      </c>
      <c r="L690" s="47" t="s">
        <v>16</v>
      </c>
      <c r="M690" s="51" t="s">
        <v>17</v>
      </c>
    </row>
    <row r="691" spans="1:13" x14ac:dyDescent="0.2">
      <c r="A691" s="72" t="s">
        <v>424</v>
      </c>
      <c r="B691" s="47" t="s">
        <v>425</v>
      </c>
      <c r="C691" s="48">
        <v>31931</v>
      </c>
      <c r="D691" s="47" t="s">
        <v>426</v>
      </c>
      <c r="E691" s="50">
        <v>1</v>
      </c>
      <c r="F691" s="47" t="s">
        <v>14</v>
      </c>
      <c r="G691" s="75">
        <f>(I691/52)/K691</f>
        <v>49.312637362637361</v>
      </c>
      <c r="H691" s="51" t="s">
        <v>17</v>
      </c>
      <c r="I691" s="76">
        <v>89749</v>
      </c>
      <c r="J691" s="74" t="s">
        <v>20</v>
      </c>
      <c r="K691" s="82">
        <v>35</v>
      </c>
      <c r="L691" s="47" t="s">
        <v>16</v>
      </c>
      <c r="M691" s="51" t="s">
        <v>17</v>
      </c>
    </row>
    <row r="692" spans="1:13" x14ac:dyDescent="0.2">
      <c r="A692" s="72" t="s">
        <v>424</v>
      </c>
      <c r="B692" s="47" t="s">
        <v>425</v>
      </c>
      <c r="C692" s="48">
        <v>31931</v>
      </c>
      <c r="D692" s="47" t="s">
        <v>435</v>
      </c>
      <c r="E692" s="50">
        <v>1</v>
      </c>
      <c r="F692" s="47" t="s">
        <v>76</v>
      </c>
      <c r="G692" s="75">
        <v>12.56</v>
      </c>
      <c r="H692" s="51" t="s">
        <v>20</v>
      </c>
      <c r="I692" s="47" t="s">
        <v>13</v>
      </c>
      <c r="J692" s="51"/>
      <c r="K692" s="82">
        <v>12</v>
      </c>
      <c r="L692" s="47" t="s">
        <v>26</v>
      </c>
      <c r="M692" s="51" t="s">
        <v>20</v>
      </c>
    </row>
    <row r="693" spans="1:13" x14ac:dyDescent="0.2">
      <c r="A693" s="72" t="s">
        <v>424</v>
      </c>
      <c r="B693" s="47" t="s">
        <v>425</v>
      </c>
      <c r="C693" s="48">
        <v>31931</v>
      </c>
      <c r="D693" s="47" t="s">
        <v>435</v>
      </c>
      <c r="E693" s="50">
        <v>1</v>
      </c>
      <c r="F693" s="47" t="s">
        <v>76</v>
      </c>
      <c r="G693" s="75">
        <v>12.56</v>
      </c>
      <c r="H693" s="51" t="s">
        <v>20</v>
      </c>
      <c r="I693" s="47" t="s">
        <v>13</v>
      </c>
      <c r="J693" s="51"/>
      <c r="K693" s="82">
        <v>3</v>
      </c>
      <c r="L693" s="47" t="s">
        <v>26</v>
      </c>
      <c r="M693" s="51" t="s">
        <v>20</v>
      </c>
    </row>
    <row r="694" spans="1:13" ht="13.5" thickBot="1" x14ac:dyDescent="0.25">
      <c r="A694" s="83" t="s">
        <v>424</v>
      </c>
      <c r="B694" s="84" t="s">
        <v>425</v>
      </c>
      <c r="C694" s="85">
        <v>31931</v>
      </c>
      <c r="D694" s="84" t="s">
        <v>429</v>
      </c>
      <c r="E694" s="86">
        <v>3</v>
      </c>
      <c r="F694" s="84" t="s">
        <v>18</v>
      </c>
      <c r="G694" s="92">
        <f>(I694/52)/K694</f>
        <v>29.851648351648354</v>
      </c>
      <c r="H694" s="88" t="s">
        <v>17</v>
      </c>
      <c r="I694" s="93">
        <v>54330</v>
      </c>
      <c r="J694" s="89"/>
      <c r="K694" s="90">
        <v>35</v>
      </c>
      <c r="L694" s="84" t="s">
        <v>16</v>
      </c>
      <c r="M694" s="88" t="s">
        <v>17</v>
      </c>
    </row>
    <row r="695" spans="1:13" ht="13.5" thickTop="1" x14ac:dyDescent="0.2">
      <c r="A695" s="72" t="s">
        <v>436</v>
      </c>
      <c r="B695" s="47" t="s">
        <v>437</v>
      </c>
      <c r="C695" s="48">
        <v>16359</v>
      </c>
      <c r="D695" s="47" t="s">
        <v>442</v>
      </c>
      <c r="E695" s="50">
        <v>1</v>
      </c>
      <c r="F695" s="47" t="s">
        <v>32</v>
      </c>
      <c r="G695" s="75">
        <v>20.89</v>
      </c>
      <c r="H695" s="51" t="s">
        <v>20</v>
      </c>
      <c r="I695" s="47" t="s">
        <v>13</v>
      </c>
      <c r="J695" s="51"/>
      <c r="K695" s="82">
        <v>15</v>
      </c>
      <c r="L695" s="47" t="s">
        <v>37</v>
      </c>
      <c r="M695" s="51" t="s">
        <v>20</v>
      </c>
    </row>
    <row r="696" spans="1:13" x14ac:dyDescent="0.2">
      <c r="A696" s="72" t="s">
        <v>436</v>
      </c>
      <c r="B696" s="47" t="s">
        <v>437</v>
      </c>
      <c r="C696" s="48">
        <v>16359</v>
      </c>
      <c r="D696" s="47" t="s">
        <v>440</v>
      </c>
      <c r="E696" s="50">
        <v>1</v>
      </c>
      <c r="F696" s="47" t="s">
        <v>38</v>
      </c>
      <c r="G696" s="75">
        <v>22.44</v>
      </c>
      <c r="H696" s="51" t="s">
        <v>20</v>
      </c>
      <c r="I696" s="47" t="s">
        <v>13</v>
      </c>
      <c r="J696" s="51"/>
      <c r="K696" s="82">
        <v>35</v>
      </c>
      <c r="L696" s="47" t="s">
        <v>16</v>
      </c>
      <c r="M696" s="51" t="s">
        <v>20</v>
      </c>
    </row>
    <row r="697" spans="1:13" x14ac:dyDescent="0.2">
      <c r="A697" s="72" t="s">
        <v>436</v>
      </c>
      <c r="B697" s="47" t="s">
        <v>437</v>
      </c>
      <c r="C697" s="48">
        <v>16359</v>
      </c>
      <c r="D697" s="47" t="s">
        <v>41</v>
      </c>
      <c r="E697" s="50">
        <v>1</v>
      </c>
      <c r="F697" s="47" t="s">
        <v>21</v>
      </c>
      <c r="G697" s="75">
        <v>18</v>
      </c>
      <c r="H697" s="51" t="s">
        <v>20</v>
      </c>
      <c r="I697" s="47" t="s">
        <v>13</v>
      </c>
      <c r="J697" s="51"/>
      <c r="K697" s="82">
        <v>19</v>
      </c>
      <c r="L697" s="47" t="s">
        <v>23</v>
      </c>
      <c r="M697" s="51" t="s">
        <v>20</v>
      </c>
    </row>
    <row r="698" spans="1:13" x14ac:dyDescent="0.2">
      <c r="A698" s="72" t="s">
        <v>436</v>
      </c>
      <c r="B698" s="47" t="s">
        <v>437</v>
      </c>
      <c r="C698" s="48">
        <v>16359</v>
      </c>
      <c r="D698" s="47" t="s">
        <v>40</v>
      </c>
      <c r="E698" s="50">
        <v>1</v>
      </c>
      <c r="F698" s="47" t="s">
        <v>21</v>
      </c>
      <c r="G698" s="75">
        <v>14</v>
      </c>
      <c r="H698" s="51" t="s">
        <v>20</v>
      </c>
      <c r="I698" s="47" t="s">
        <v>13</v>
      </c>
      <c r="J698" s="51"/>
      <c r="K698" s="82">
        <v>19</v>
      </c>
      <c r="L698" s="47" t="s">
        <v>23</v>
      </c>
      <c r="M698" s="51" t="s">
        <v>20</v>
      </c>
    </row>
    <row r="699" spans="1:13" x14ac:dyDescent="0.2">
      <c r="A699" s="72" t="s">
        <v>436</v>
      </c>
      <c r="B699" s="47" t="s">
        <v>437</v>
      </c>
      <c r="C699" s="48">
        <v>16359</v>
      </c>
      <c r="D699" s="47" t="s">
        <v>443</v>
      </c>
      <c r="E699" s="50">
        <v>1</v>
      </c>
      <c r="F699" s="47" t="s">
        <v>21</v>
      </c>
      <c r="G699" s="75">
        <v>14</v>
      </c>
      <c r="H699" s="51" t="s">
        <v>20</v>
      </c>
      <c r="I699" s="47" t="s">
        <v>13</v>
      </c>
      <c r="J699" s="51"/>
      <c r="K699" s="82">
        <v>19</v>
      </c>
      <c r="L699" s="47" t="s">
        <v>23</v>
      </c>
      <c r="M699" s="51" t="s">
        <v>20</v>
      </c>
    </row>
    <row r="700" spans="1:13" x14ac:dyDescent="0.2">
      <c r="A700" s="72" t="s">
        <v>436</v>
      </c>
      <c r="B700" s="47" t="s">
        <v>437</v>
      </c>
      <c r="C700" s="48">
        <v>16359</v>
      </c>
      <c r="D700" s="47" t="s">
        <v>438</v>
      </c>
      <c r="E700" s="50">
        <v>1</v>
      </c>
      <c r="F700" s="47" t="s">
        <v>78</v>
      </c>
      <c r="G700" s="75">
        <v>22.69</v>
      </c>
      <c r="H700" s="51" t="s">
        <v>20</v>
      </c>
      <c r="I700" s="47" t="s">
        <v>13</v>
      </c>
      <c r="J700" s="51"/>
      <c r="K700" s="82">
        <v>35</v>
      </c>
      <c r="L700" s="47" t="s">
        <v>37</v>
      </c>
      <c r="M700" s="51" t="s">
        <v>20</v>
      </c>
    </row>
    <row r="701" spans="1:13" x14ac:dyDescent="0.2">
      <c r="A701" s="72" t="s">
        <v>436</v>
      </c>
      <c r="B701" s="47" t="s">
        <v>437</v>
      </c>
      <c r="C701" s="48">
        <v>16359</v>
      </c>
      <c r="D701" s="47" t="s">
        <v>439</v>
      </c>
      <c r="E701" s="50">
        <v>1</v>
      </c>
      <c r="F701" s="47" t="s">
        <v>47</v>
      </c>
      <c r="G701" s="75">
        <v>22.64</v>
      </c>
      <c r="H701" s="51" t="s">
        <v>20</v>
      </c>
      <c r="I701" s="47" t="s">
        <v>13</v>
      </c>
      <c r="J701" s="51"/>
      <c r="K701" s="82">
        <v>19</v>
      </c>
      <c r="L701" s="47" t="s">
        <v>16</v>
      </c>
      <c r="M701" s="51" t="s">
        <v>20</v>
      </c>
    </row>
    <row r="702" spans="1:13" x14ac:dyDescent="0.2">
      <c r="A702" s="72" t="s">
        <v>436</v>
      </c>
      <c r="B702" s="47" t="s">
        <v>437</v>
      </c>
      <c r="C702" s="48">
        <v>16359</v>
      </c>
      <c r="D702" s="47" t="s">
        <v>15</v>
      </c>
      <c r="E702" s="50">
        <v>1</v>
      </c>
      <c r="F702" s="47" t="s">
        <v>14</v>
      </c>
      <c r="G702" s="75">
        <f>(I702/52)/K702</f>
        <v>39.080219780219785</v>
      </c>
      <c r="H702" s="51" t="s">
        <v>17</v>
      </c>
      <c r="I702" s="76">
        <v>71126</v>
      </c>
      <c r="J702" s="74" t="s">
        <v>20</v>
      </c>
      <c r="K702" s="82">
        <v>35</v>
      </c>
      <c r="L702" s="47" t="s">
        <v>16</v>
      </c>
      <c r="M702" s="51" t="s">
        <v>17</v>
      </c>
    </row>
    <row r="703" spans="1:13" x14ac:dyDescent="0.2">
      <c r="A703" s="72" t="s">
        <v>436</v>
      </c>
      <c r="B703" s="47" t="s">
        <v>437</v>
      </c>
      <c r="C703" s="48">
        <v>16359</v>
      </c>
      <c r="D703" s="47" t="s">
        <v>25</v>
      </c>
      <c r="E703" s="50">
        <v>1</v>
      </c>
      <c r="F703" s="47" t="s">
        <v>24</v>
      </c>
      <c r="G703" s="75">
        <v>19</v>
      </c>
      <c r="H703" s="51" t="s">
        <v>20</v>
      </c>
      <c r="I703" s="47" t="s">
        <v>13</v>
      </c>
      <c r="J703" s="51"/>
      <c r="K703" s="82">
        <v>15</v>
      </c>
      <c r="L703" s="47" t="s">
        <v>23</v>
      </c>
      <c r="M703" s="51" t="s">
        <v>20</v>
      </c>
    </row>
    <row r="704" spans="1:13" x14ac:dyDescent="0.2">
      <c r="A704" s="72" t="s">
        <v>436</v>
      </c>
      <c r="B704" s="47" t="s">
        <v>437</v>
      </c>
      <c r="C704" s="48">
        <v>16359</v>
      </c>
      <c r="D704" s="47" t="s">
        <v>73</v>
      </c>
      <c r="E704" s="50">
        <v>1</v>
      </c>
      <c r="F704" s="47" t="s">
        <v>45</v>
      </c>
      <c r="G704" s="75">
        <v>21.98</v>
      </c>
      <c r="H704" s="51" t="s">
        <v>20</v>
      </c>
      <c r="I704" s="47" t="s">
        <v>13</v>
      </c>
      <c r="J704" s="51"/>
      <c r="K704" s="82">
        <v>35</v>
      </c>
      <c r="L704" s="47" t="s">
        <v>16</v>
      </c>
      <c r="M704" s="51" t="s">
        <v>20</v>
      </c>
    </row>
    <row r="705" spans="1:13" x14ac:dyDescent="0.2">
      <c r="A705" s="72" t="s">
        <v>436</v>
      </c>
      <c r="B705" s="47" t="s">
        <v>437</v>
      </c>
      <c r="C705" s="48">
        <v>16359</v>
      </c>
      <c r="D705" s="47" t="s">
        <v>129</v>
      </c>
      <c r="E705" s="50">
        <v>1</v>
      </c>
      <c r="F705" s="47" t="s">
        <v>76</v>
      </c>
      <c r="G705" s="75">
        <v>12.25</v>
      </c>
      <c r="H705" s="51" t="s">
        <v>20</v>
      </c>
      <c r="I705" s="47" t="s">
        <v>13</v>
      </c>
      <c r="J705" s="51"/>
      <c r="K705" s="82">
        <v>9</v>
      </c>
      <c r="L705" s="47" t="s">
        <v>26</v>
      </c>
      <c r="M705" s="51" t="s">
        <v>20</v>
      </c>
    </row>
    <row r="706" spans="1:13" x14ac:dyDescent="0.2">
      <c r="A706" s="72" t="s">
        <v>436</v>
      </c>
      <c r="B706" s="47" t="s">
        <v>437</v>
      </c>
      <c r="C706" s="48">
        <v>16359</v>
      </c>
      <c r="D706" s="47" t="s">
        <v>441</v>
      </c>
      <c r="E706" s="50">
        <v>1</v>
      </c>
      <c r="F706" s="47" t="s">
        <v>51</v>
      </c>
      <c r="G706" s="75">
        <v>21.98</v>
      </c>
      <c r="H706" s="51" t="s">
        <v>20</v>
      </c>
      <c r="I706" s="47" t="s">
        <v>13</v>
      </c>
      <c r="J706" s="51"/>
      <c r="K706" s="82">
        <v>35</v>
      </c>
      <c r="L706" s="47" t="s">
        <v>16</v>
      </c>
      <c r="M706" s="51" t="s">
        <v>20</v>
      </c>
    </row>
    <row r="707" spans="1:13" x14ac:dyDescent="0.2">
      <c r="A707" s="72" t="s">
        <v>436</v>
      </c>
      <c r="B707" s="47" t="s">
        <v>437</v>
      </c>
      <c r="C707" s="48">
        <v>16359</v>
      </c>
      <c r="D707" s="47" t="s">
        <v>53</v>
      </c>
      <c r="E707" s="50">
        <v>1</v>
      </c>
      <c r="F707" s="47" t="s">
        <v>18</v>
      </c>
      <c r="G707" s="75">
        <v>23.81</v>
      </c>
      <c r="H707" s="51" t="s">
        <v>20</v>
      </c>
      <c r="I707" s="47" t="s">
        <v>13</v>
      </c>
      <c r="J707" s="51"/>
      <c r="K707" s="82">
        <v>35</v>
      </c>
      <c r="L707" s="47" t="s">
        <v>37</v>
      </c>
      <c r="M707" s="51" t="s">
        <v>20</v>
      </c>
    </row>
    <row r="708" spans="1:13" ht="13.5" thickBot="1" x14ac:dyDescent="0.25">
      <c r="A708" s="83" t="s">
        <v>436</v>
      </c>
      <c r="B708" s="84" t="s">
        <v>437</v>
      </c>
      <c r="C708" s="85">
        <v>16359</v>
      </c>
      <c r="D708" s="84" t="s">
        <v>151</v>
      </c>
      <c r="E708" s="86">
        <v>1</v>
      </c>
      <c r="F708" s="84" t="s">
        <v>18</v>
      </c>
      <c r="G708" s="92">
        <v>22.69</v>
      </c>
      <c r="H708" s="88" t="s">
        <v>20</v>
      </c>
      <c r="I708" s="84" t="s">
        <v>13</v>
      </c>
      <c r="J708" s="88"/>
      <c r="K708" s="90">
        <v>26</v>
      </c>
      <c r="L708" s="84" t="s">
        <v>37</v>
      </c>
      <c r="M708" s="88" t="s">
        <v>20</v>
      </c>
    </row>
    <row r="709" spans="1:13" ht="13.5" thickTop="1" x14ac:dyDescent="0.2">
      <c r="A709" s="72" t="s">
        <v>178</v>
      </c>
      <c r="B709" s="47" t="s">
        <v>179</v>
      </c>
      <c r="C709" s="48">
        <v>11147</v>
      </c>
      <c r="D709" s="47" t="s">
        <v>182</v>
      </c>
      <c r="E709" s="50">
        <v>1</v>
      </c>
      <c r="F709" s="47" t="s">
        <v>21</v>
      </c>
      <c r="G709" s="75">
        <v>15.52</v>
      </c>
      <c r="H709" s="51" t="s">
        <v>20</v>
      </c>
      <c r="I709" s="47" t="s">
        <v>13</v>
      </c>
      <c r="J709" s="51"/>
      <c r="K709" s="82">
        <v>17</v>
      </c>
      <c r="L709" s="47" t="s">
        <v>23</v>
      </c>
      <c r="M709" s="51" t="s">
        <v>20</v>
      </c>
    </row>
    <row r="710" spans="1:13" x14ac:dyDescent="0.2">
      <c r="A710" s="72" t="s">
        <v>178</v>
      </c>
      <c r="B710" s="47" t="s">
        <v>179</v>
      </c>
      <c r="C710" s="48">
        <v>11147</v>
      </c>
      <c r="D710" s="47" t="s">
        <v>182</v>
      </c>
      <c r="E710" s="50">
        <v>1</v>
      </c>
      <c r="F710" s="47" t="s">
        <v>21</v>
      </c>
      <c r="G710" s="75">
        <v>14.49</v>
      </c>
      <c r="H710" s="51" t="s">
        <v>20</v>
      </c>
      <c r="I710" s="47" t="s">
        <v>13</v>
      </c>
      <c r="J710" s="51"/>
      <c r="K710" s="82">
        <v>12</v>
      </c>
      <c r="L710" s="47" t="s">
        <v>23</v>
      </c>
      <c r="M710" s="51" t="s">
        <v>20</v>
      </c>
    </row>
    <row r="711" spans="1:13" x14ac:dyDescent="0.2">
      <c r="A711" s="72" t="s">
        <v>178</v>
      </c>
      <c r="B711" s="47" t="s">
        <v>179</v>
      </c>
      <c r="C711" s="48">
        <v>11147</v>
      </c>
      <c r="D711" s="47" t="s">
        <v>182</v>
      </c>
      <c r="E711" s="50">
        <v>2</v>
      </c>
      <c r="F711" s="47" t="s">
        <v>21</v>
      </c>
      <c r="G711" s="75">
        <v>14</v>
      </c>
      <c r="H711" s="51" t="s">
        <v>20</v>
      </c>
      <c r="I711" s="47" t="s">
        <v>13</v>
      </c>
      <c r="J711" s="51"/>
      <c r="K711" s="82">
        <v>12</v>
      </c>
      <c r="L711" s="47" t="s">
        <v>23</v>
      </c>
      <c r="M711" s="51" t="s">
        <v>20</v>
      </c>
    </row>
    <row r="712" spans="1:13" x14ac:dyDescent="0.2">
      <c r="A712" s="72" t="s">
        <v>178</v>
      </c>
      <c r="B712" s="47" t="s">
        <v>179</v>
      </c>
      <c r="C712" s="48">
        <v>11147</v>
      </c>
      <c r="D712" s="47" t="s">
        <v>182</v>
      </c>
      <c r="E712" s="50">
        <v>1</v>
      </c>
      <c r="F712" s="47" t="s">
        <v>21</v>
      </c>
      <c r="G712" s="75">
        <v>14</v>
      </c>
      <c r="H712" s="51" t="s">
        <v>20</v>
      </c>
      <c r="I712" s="47" t="s">
        <v>13</v>
      </c>
      <c r="J712" s="51"/>
      <c r="K712" s="82">
        <v>3</v>
      </c>
      <c r="L712" s="47" t="s">
        <v>23</v>
      </c>
      <c r="M712" s="51" t="s">
        <v>20</v>
      </c>
    </row>
    <row r="713" spans="1:13" x14ac:dyDescent="0.2">
      <c r="A713" s="72" t="s">
        <v>178</v>
      </c>
      <c r="B713" s="47" t="s">
        <v>179</v>
      </c>
      <c r="C713" s="48">
        <v>11147</v>
      </c>
      <c r="D713" s="47" t="s">
        <v>182</v>
      </c>
      <c r="E713" s="50">
        <v>1</v>
      </c>
      <c r="F713" s="47" t="s">
        <v>21</v>
      </c>
      <c r="G713" s="75">
        <v>15.52</v>
      </c>
      <c r="H713" s="51" t="s">
        <v>20</v>
      </c>
      <c r="I713" s="47" t="s">
        <v>13</v>
      </c>
      <c r="J713" s="51"/>
      <c r="K713" s="82">
        <v>17</v>
      </c>
      <c r="L713" s="47" t="s">
        <v>23</v>
      </c>
      <c r="M713" s="51" t="s">
        <v>20</v>
      </c>
    </row>
    <row r="714" spans="1:13" x14ac:dyDescent="0.2">
      <c r="A714" s="72" t="s">
        <v>178</v>
      </c>
      <c r="B714" s="47" t="s">
        <v>179</v>
      </c>
      <c r="C714" s="48">
        <v>11147</v>
      </c>
      <c r="D714" s="47" t="s">
        <v>38</v>
      </c>
      <c r="E714" s="50">
        <v>1</v>
      </c>
      <c r="F714" s="47" t="s">
        <v>38</v>
      </c>
      <c r="G714" s="75">
        <f>(I714/52)/K714</f>
        <v>32.549999999999997</v>
      </c>
      <c r="H714" s="51" t="s">
        <v>17</v>
      </c>
      <c r="I714" s="76">
        <v>59241</v>
      </c>
      <c r="J714" s="74"/>
      <c r="K714" s="82">
        <v>35</v>
      </c>
      <c r="L714" s="47" t="s">
        <v>16</v>
      </c>
      <c r="M714" s="51" t="s">
        <v>17</v>
      </c>
    </row>
    <row r="715" spans="1:13" x14ac:dyDescent="0.2">
      <c r="A715" s="72" t="s">
        <v>178</v>
      </c>
      <c r="B715" s="47" t="s">
        <v>179</v>
      </c>
      <c r="C715" s="48">
        <v>11147</v>
      </c>
      <c r="D715" s="47" t="s">
        <v>183</v>
      </c>
      <c r="E715" s="50">
        <v>1</v>
      </c>
      <c r="F715" s="47" t="s">
        <v>30</v>
      </c>
      <c r="G715" s="75">
        <v>25.87</v>
      </c>
      <c r="H715" s="51" t="s">
        <v>20</v>
      </c>
      <c r="I715" s="47" t="s">
        <v>13</v>
      </c>
      <c r="J715" s="51"/>
      <c r="K715" s="82">
        <v>19</v>
      </c>
      <c r="L715" s="47" t="s">
        <v>37</v>
      </c>
      <c r="M715" s="51" t="s">
        <v>20</v>
      </c>
    </row>
    <row r="716" spans="1:13" x14ac:dyDescent="0.2">
      <c r="A716" s="72" t="s">
        <v>178</v>
      </c>
      <c r="B716" s="47" t="s">
        <v>179</v>
      </c>
      <c r="C716" s="48">
        <v>11147</v>
      </c>
      <c r="D716" s="47" t="s">
        <v>181</v>
      </c>
      <c r="E716" s="50">
        <v>1</v>
      </c>
      <c r="F716" s="47" t="s">
        <v>47</v>
      </c>
      <c r="G716" s="75">
        <v>15.52</v>
      </c>
      <c r="H716" s="51" t="s">
        <v>20</v>
      </c>
      <c r="I716" s="47" t="s">
        <v>13</v>
      </c>
      <c r="J716" s="51"/>
      <c r="K716" s="82">
        <v>16</v>
      </c>
      <c r="L716" s="47" t="s">
        <v>16</v>
      </c>
      <c r="M716" s="51" t="s">
        <v>20</v>
      </c>
    </row>
    <row r="717" spans="1:13" x14ac:dyDescent="0.2">
      <c r="A717" s="72" t="s">
        <v>178</v>
      </c>
      <c r="B717" s="47" t="s">
        <v>179</v>
      </c>
      <c r="C717" s="48">
        <v>11147</v>
      </c>
      <c r="D717" s="47" t="s">
        <v>14</v>
      </c>
      <c r="E717" s="50">
        <v>1</v>
      </c>
      <c r="F717" s="47" t="s">
        <v>14</v>
      </c>
      <c r="G717" s="75">
        <f>(I717/52)/K717</f>
        <v>34.065934065934066</v>
      </c>
      <c r="H717" s="51" t="s">
        <v>17</v>
      </c>
      <c r="I717" s="76">
        <v>62000</v>
      </c>
      <c r="J717" s="74" t="s">
        <v>20</v>
      </c>
      <c r="K717" s="82">
        <v>35</v>
      </c>
      <c r="L717" s="47" t="s">
        <v>16</v>
      </c>
      <c r="M717" s="51" t="s">
        <v>17</v>
      </c>
    </row>
    <row r="718" spans="1:13" ht="13.5" thickBot="1" x14ac:dyDescent="0.25">
      <c r="A718" s="83" t="s">
        <v>178</v>
      </c>
      <c r="B718" s="84" t="s">
        <v>179</v>
      </c>
      <c r="C718" s="85">
        <v>11147</v>
      </c>
      <c r="D718" s="84" t="s">
        <v>180</v>
      </c>
      <c r="E718" s="86">
        <v>1</v>
      </c>
      <c r="F718" s="84" t="s">
        <v>18</v>
      </c>
      <c r="G718" s="92">
        <f>(I718/52)/K718</f>
        <v>25</v>
      </c>
      <c r="H718" s="88" t="s">
        <v>17</v>
      </c>
      <c r="I718" s="93">
        <v>45500</v>
      </c>
      <c r="J718" s="89"/>
      <c r="K718" s="90">
        <v>35</v>
      </c>
      <c r="L718" s="84" t="s">
        <v>16</v>
      </c>
      <c r="M718" s="88" t="s">
        <v>17</v>
      </c>
    </row>
    <row r="719" spans="1:13" ht="13.5" thickTop="1" x14ac:dyDescent="0.2">
      <c r="A719" s="72" t="s">
        <v>330</v>
      </c>
      <c r="B719" s="47" t="s">
        <v>331</v>
      </c>
      <c r="C719" s="48">
        <v>9631</v>
      </c>
      <c r="D719" s="47" t="s">
        <v>72</v>
      </c>
      <c r="E719" s="50">
        <v>1</v>
      </c>
      <c r="F719" s="47" t="s">
        <v>32</v>
      </c>
      <c r="G719" s="75">
        <v>16.75</v>
      </c>
      <c r="H719" s="51" t="s">
        <v>20</v>
      </c>
      <c r="I719" s="47" t="s">
        <v>13</v>
      </c>
      <c r="J719" s="51"/>
      <c r="K719" s="82">
        <v>23</v>
      </c>
      <c r="L719" s="47" t="s">
        <v>23</v>
      </c>
      <c r="M719" s="51" t="s">
        <v>17</v>
      </c>
    </row>
    <row r="720" spans="1:13" x14ac:dyDescent="0.2">
      <c r="A720" s="72" t="s">
        <v>330</v>
      </c>
      <c r="B720" s="47" t="s">
        <v>331</v>
      </c>
      <c r="C720" s="48">
        <v>9631</v>
      </c>
      <c r="D720" s="47" t="s">
        <v>22</v>
      </c>
      <c r="E720" s="50">
        <v>1</v>
      </c>
      <c r="F720" s="47" t="s">
        <v>21</v>
      </c>
      <c r="G720" s="75">
        <v>14.4</v>
      </c>
      <c r="H720" s="51" t="s">
        <v>20</v>
      </c>
      <c r="I720" s="47" t="s">
        <v>13</v>
      </c>
      <c r="J720" s="51"/>
      <c r="K720" s="82">
        <v>22</v>
      </c>
      <c r="L720" s="47" t="s">
        <v>23</v>
      </c>
      <c r="M720" s="51" t="s">
        <v>20</v>
      </c>
    </row>
    <row r="721" spans="1:13" x14ac:dyDescent="0.2">
      <c r="A721" s="72" t="s">
        <v>330</v>
      </c>
      <c r="B721" s="47" t="s">
        <v>331</v>
      </c>
      <c r="C721" s="48">
        <v>9631</v>
      </c>
      <c r="D721" s="47" t="s">
        <v>22</v>
      </c>
      <c r="E721" s="50">
        <v>1</v>
      </c>
      <c r="F721" s="47" t="s">
        <v>21</v>
      </c>
      <c r="G721" s="75">
        <v>13.5</v>
      </c>
      <c r="H721" s="51" t="s">
        <v>20</v>
      </c>
      <c r="I721" s="47" t="s">
        <v>13</v>
      </c>
      <c r="J721" s="51"/>
      <c r="K721" s="82">
        <v>7</v>
      </c>
      <c r="L721" s="47" t="s">
        <v>23</v>
      </c>
      <c r="M721" s="51" t="s">
        <v>20</v>
      </c>
    </row>
    <row r="722" spans="1:13" x14ac:dyDescent="0.2">
      <c r="A722" s="72" t="s">
        <v>330</v>
      </c>
      <c r="B722" s="47" t="s">
        <v>331</v>
      </c>
      <c r="C722" s="48">
        <v>9631</v>
      </c>
      <c r="D722" s="47" t="s">
        <v>22</v>
      </c>
      <c r="E722" s="50">
        <v>1</v>
      </c>
      <c r="F722" s="47" t="s">
        <v>21</v>
      </c>
      <c r="G722" s="75">
        <v>13.75</v>
      </c>
      <c r="H722" s="51" t="s">
        <v>20</v>
      </c>
      <c r="I722" s="47" t="s">
        <v>13</v>
      </c>
      <c r="J722" s="51"/>
      <c r="K722" s="82">
        <v>6</v>
      </c>
      <c r="L722" s="47" t="s">
        <v>23</v>
      </c>
      <c r="M722" s="51" t="s">
        <v>20</v>
      </c>
    </row>
    <row r="723" spans="1:13" ht="13.5" thickBot="1" x14ac:dyDescent="0.25">
      <c r="A723" s="83" t="s">
        <v>330</v>
      </c>
      <c r="B723" s="84" t="s">
        <v>331</v>
      </c>
      <c r="C723" s="85">
        <v>9631</v>
      </c>
      <c r="D723" s="84" t="s">
        <v>14</v>
      </c>
      <c r="E723" s="86">
        <v>2</v>
      </c>
      <c r="F723" s="84" t="s">
        <v>14</v>
      </c>
      <c r="G723" s="92">
        <v>26</v>
      </c>
      <c r="H723" s="88" t="s">
        <v>20</v>
      </c>
      <c r="I723" s="197">
        <f>(G723*K723)*52</f>
        <v>11830</v>
      </c>
      <c r="J723" s="88" t="s">
        <v>17</v>
      </c>
      <c r="K723" s="90">
        <v>8.75</v>
      </c>
      <c r="L723" s="84" t="s">
        <v>16</v>
      </c>
      <c r="M723" s="88" t="s">
        <v>17</v>
      </c>
    </row>
    <row r="724" spans="1:13" ht="13.5" thickTop="1" x14ac:dyDescent="0.2">
      <c r="A724" s="72" t="s">
        <v>444</v>
      </c>
      <c r="B724" s="47" t="s">
        <v>331</v>
      </c>
      <c r="C724" s="48">
        <v>73192</v>
      </c>
      <c r="D724" s="47" t="s">
        <v>137</v>
      </c>
      <c r="E724" s="50">
        <v>1</v>
      </c>
      <c r="F724" s="47" t="s">
        <v>32</v>
      </c>
      <c r="G724" s="75">
        <f>(I724/52)/K724</f>
        <v>29.224725274725277</v>
      </c>
      <c r="H724" s="51" t="s">
        <v>17</v>
      </c>
      <c r="I724" s="76">
        <v>53189</v>
      </c>
      <c r="J724" s="74"/>
      <c r="K724" s="82">
        <v>35</v>
      </c>
      <c r="L724" s="47" t="s">
        <v>37</v>
      </c>
      <c r="M724" s="51" t="s">
        <v>20</v>
      </c>
    </row>
    <row r="725" spans="1:13" x14ac:dyDescent="0.2">
      <c r="A725" s="72" t="s">
        <v>444</v>
      </c>
      <c r="B725" s="47" t="s">
        <v>331</v>
      </c>
      <c r="C725" s="48">
        <v>73192</v>
      </c>
      <c r="D725" s="47" t="s">
        <v>117</v>
      </c>
      <c r="E725" s="50">
        <v>1</v>
      </c>
      <c r="F725" s="47" t="s">
        <v>38</v>
      </c>
      <c r="G725" s="75">
        <f t="shared" ref="G725:G728" si="19">(I725/52)/K725</f>
        <v>42.441538461538464</v>
      </c>
      <c r="H725" s="51" t="s">
        <v>17</v>
      </c>
      <c r="I725" s="76">
        <v>82761</v>
      </c>
      <c r="J725" s="74"/>
      <c r="K725" s="82">
        <v>37.5</v>
      </c>
      <c r="L725" s="47" t="s">
        <v>16</v>
      </c>
      <c r="M725" s="51" t="s">
        <v>17</v>
      </c>
    </row>
    <row r="726" spans="1:13" x14ac:dyDescent="0.2">
      <c r="A726" s="72" t="s">
        <v>444</v>
      </c>
      <c r="B726" s="47" t="s">
        <v>331</v>
      </c>
      <c r="C726" s="48">
        <v>73192</v>
      </c>
      <c r="D726" s="47" t="s">
        <v>107</v>
      </c>
      <c r="E726" s="50">
        <v>1</v>
      </c>
      <c r="F726" s="47" t="s">
        <v>38</v>
      </c>
      <c r="G726" s="75">
        <f t="shared" si="19"/>
        <v>37.894358974358973</v>
      </c>
      <c r="H726" s="51" t="s">
        <v>17</v>
      </c>
      <c r="I726" s="76">
        <v>73894</v>
      </c>
      <c r="J726" s="74"/>
      <c r="K726" s="82">
        <v>37.5</v>
      </c>
      <c r="L726" s="47" t="s">
        <v>16</v>
      </c>
      <c r="M726" s="51" t="s">
        <v>17</v>
      </c>
    </row>
    <row r="727" spans="1:13" x14ac:dyDescent="0.2">
      <c r="A727" s="72" t="s">
        <v>444</v>
      </c>
      <c r="B727" s="47" t="s">
        <v>331</v>
      </c>
      <c r="C727" s="48">
        <v>73192</v>
      </c>
      <c r="D727" s="47" t="s">
        <v>165</v>
      </c>
      <c r="E727" s="50">
        <v>2</v>
      </c>
      <c r="F727" s="47" t="s">
        <v>38</v>
      </c>
      <c r="G727" s="75">
        <f t="shared" si="19"/>
        <v>32.694871794871794</v>
      </c>
      <c r="H727" s="51" t="s">
        <v>17</v>
      </c>
      <c r="I727" s="76">
        <v>63755</v>
      </c>
      <c r="J727" s="74"/>
      <c r="K727" s="82">
        <v>37.5</v>
      </c>
      <c r="L727" s="47" t="s">
        <v>16</v>
      </c>
      <c r="M727" s="51" t="s">
        <v>20</v>
      </c>
    </row>
    <row r="728" spans="1:13" x14ac:dyDescent="0.2">
      <c r="A728" s="72" t="s">
        <v>444</v>
      </c>
      <c r="B728" s="47" t="s">
        <v>331</v>
      </c>
      <c r="C728" s="48">
        <v>73192</v>
      </c>
      <c r="D728" s="47" t="s">
        <v>165</v>
      </c>
      <c r="E728" s="50">
        <v>1</v>
      </c>
      <c r="F728" s="47" t="s">
        <v>38</v>
      </c>
      <c r="G728" s="75">
        <f t="shared" si="19"/>
        <v>27.772820512820513</v>
      </c>
      <c r="H728" s="51" t="s">
        <v>17</v>
      </c>
      <c r="I728" s="76">
        <v>54157</v>
      </c>
      <c r="J728" s="74"/>
      <c r="K728" s="82">
        <v>37.5</v>
      </c>
      <c r="L728" s="47" t="s">
        <v>16</v>
      </c>
      <c r="M728" s="51" t="s">
        <v>20</v>
      </c>
    </row>
    <row r="729" spans="1:13" x14ac:dyDescent="0.2">
      <c r="A729" s="72" t="s">
        <v>444</v>
      </c>
      <c r="B729" s="47" t="s">
        <v>331</v>
      </c>
      <c r="C729" s="48">
        <v>73192</v>
      </c>
      <c r="D729" s="47" t="s">
        <v>165</v>
      </c>
      <c r="E729" s="50">
        <v>2</v>
      </c>
      <c r="F729" s="47" t="s">
        <v>38</v>
      </c>
      <c r="G729" s="75">
        <v>25.2</v>
      </c>
      <c r="H729" s="51" t="s">
        <v>20</v>
      </c>
      <c r="I729" s="76" t="s">
        <v>13</v>
      </c>
      <c r="J729" s="74"/>
      <c r="K729" s="82">
        <v>19</v>
      </c>
      <c r="L729" s="47" t="s">
        <v>16</v>
      </c>
      <c r="M729" s="51" t="s">
        <v>20</v>
      </c>
    </row>
    <row r="730" spans="1:13" x14ac:dyDescent="0.2">
      <c r="A730" s="72" t="s">
        <v>444</v>
      </c>
      <c r="B730" s="47" t="s">
        <v>331</v>
      </c>
      <c r="C730" s="48">
        <v>73192</v>
      </c>
      <c r="D730" s="47" t="s">
        <v>447</v>
      </c>
      <c r="E730" s="50">
        <v>2</v>
      </c>
      <c r="F730" s="47" t="s">
        <v>38</v>
      </c>
      <c r="G730" s="75">
        <v>16.57</v>
      </c>
      <c r="H730" s="51" t="s">
        <v>20</v>
      </c>
      <c r="I730" s="76" t="s">
        <v>13</v>
      </c>
      <c r="J730" s="74"/>
      <c r="K730" s="82">
        <v>19</v>
      </c>
      <c r="L730" s="47" t="s">
        <v>37</v>
      </c>
      <c r="M730" s="51" t="s">
        <v>20</v>
      </c>
    </row>
    <row r="731" spans="1:13" x14ac:dyDescent="0.2">
      <c r="A731" s="72" t="s">
        <v>444</v>
      </c>
      <c r="B731" s="47" t="s">
        <v>331</v>
      </c>
      <c r="C731" s="48">
        <v>73192</v>
      </c>
      <c r="D731" s="47" t="s">
        <v>232</v>
      </c>
      <c r="E731" s="50">
        <v>1</v>
      </c>
      <c r="F731" s="47" t="s">
        <v>65</v>
      </c>
      <c r="G731" s="75">
        <f>(I731/52)/K731</f>
        <v>51.430769230769229</v>
      </c>
      <c r="H731" s="51" t="s">
        <v>17</v>
      </c>
      <c r="I731" s="76">
        <v>100290</v>
      </c>
      <c r="J731" s="74"/>
      <c r="K731" s="82">
        <v>37.5</v>
      </c>
      <c r="L731" s="47" t="s">
        <v>16</v>
      </c>
      <c r="M731" s="51" t="s">
        <v>17</v>
      </c>
    </row>
    <row r="732" spans="1:13" x14ac:dyDescent="0.2">
      <c r="A732" s="72" t="s">
        <v>444</v>
      </c>
      <c r="B732" s="47" t="s">
        <v>331</v>
      </c>
      <c r="C732" s="48">
        <v>73192</v>
      </c>
      <c r="D732" s="47" t="s">
        <v>450</v>
      </c>
      <c r="E732" s="50">
        <v>1</v>
      </c>
      <c r="F732" s="47" t="s">
        <v>21</v>
      </c>
      <c r="G732" s="75">
        <f t="shared" ref="G732:G736" si="20">(I732/52)/K732</f>
        <v>28.253846153846155</v>
      </c>
      <c r="H732" s="51" t="s">
        <v>17</v>
      </c>
      <c r="I732" s="76">
        <v>51422</v>
      </c>
      <c r="J732" s="74"/>
      <c r="K732" s="82">
        <v>35</v>
      </c>
      <c r="L732" s="47" t="s">
        <v>23</v>
      </c>
      <c r="M732" s="51" t="s">
        <v>17</v>
      </c>
    </row>
    <row r="733" spans="1:13" x14ac:dyDescent="0.2">
      <c r="A733" s="72" t="s">
        <v>444</v>
      </c>
      <c r="B733" s="47" t="s">
        <v>331</v>
      </c>
      <c r="C733" s="48">
        <v>73192</v>
      </c>
      <c r="D733" s="47" t="s">
        <v>452</v>
      </c>
      <c r="E733" s="50">
        <v>1</v>
      </c>
      <c r="F733" s="47" t="s">
        <v>21</v>
      </c>
      <c r="G733" s="75">
        <f t="shared" si="20"/>
        <v>25.175274725274726</v>
      </c>
      <c r="H733" s="51" t="s">
        <v>17</v>
      </c>
      <c r="I733" s="76">
        <v>45819</v>
      </c>
      <c r="J733" s="74"/>
      <c r="K733" s="82">
        <v>35</v>
      </c>
      <c r="L733" s="47" t="s">
        <v>23</v>
      </c>
      <c r="M733" s="51" t="s">
        <v>20</v>
      </c>
    </row>
    <row r="734" spans="1:13" x14ac:dyDescent="0.2">
      <c r="A734" s="72" t="s">
        <v>444</v>
      </c>
      <c r="B734" s="47" t="s">
        <v>331</v>
      </c>
      <c r="C734" s="48">
        <v>73192</v>
      </c>
      <c r="D734" s="47" t="s">
        <v>452</v>
      </c>
      <c r="E734" s="50">
        <v>1</v>
      </c>
      <c r="F734" s="47" t="s">
        <v>21</v>
      </c>
      <c r="G734" s="75">
        <f t="shared" si="20"/>
        <v>24.48791208791209</v>
      </c>
      <c r="H734" s="51" t="s">
        <v>17</v>
      </c>
      <c r="I734" s="76">
        <v>44568</v>
      </c>
      <c r="J734" s="74"/>
      <c r="K734" s="82">
        <v>35</v>
      </c>
      <c r="L734" s="47" t="s">
        <v>23</v>
      </c>
      <c r="M734" s="51" t="s">
        <v>20</v>
      </c>
    </row>
    <row r="735" spans="1:13" x14ac:dyDescent="0.2">
      <c r="A735" s="72" t="s">
        <v>444</v>
      </c>
      <c r="B735" s="47" t="s">
        <v>331</v>
      </c>
      <c r="C735" s="48">
        <v>73192</v>
      </c>
      <c r="D735" s="47" t="s">
        <v>452</v>
      </c>
      <c r="E735" s="50">
        <v>2</v>
      </c>
      <c r="F735" s="47" t="s">
        <v>21</v>
      </c>
      <c r="G735" s="75">
        <f t="shared" si="20"/>
        <v>22.779670329670331</v>
      </c>
      <c r="H735" s="51" t="s">
        <v>17</v>
      </c>
      <c r="I735" s="76">
        <v>41459</v>
      </c>
      <c r="J735" s="74"/>
      <c r="K735" s="82">
        <v>35</v>
      </c>
      <c r="L735" s="47" t="s">
        <v>23</v>
      </c>
      <c r="M735" s="51" t="s">
        <v>20</v>
      </c>
    </row>
    <row r="736" spans="1:13" x14ac:dyDescent="0.2">
      <c r="A736" s="72" t="s">
        <v>444</v>
      </c>
      <c r="B736" s="47" t="s">
        <v>331</v>
      </c>
      <c r="C736" s="48">
        <v>73192</v>
      </c>
      <c r="D736" s="47" t="s">
        <v>452</v>
      </c>
      <c r="E736" s="50">
        <v>1</v>
      </c>
      <c r="F736" s="47" t="s">
        <v>21</v>
      </c>
      <c r="G736" s="75">
        <f t="shared" si="20"/>
        <v>19.62857142857143</v>
      </c>
      <c r="H736" s="51" t="s">
        <v>17</v>
      </c>
      <c r="I736" s="76">
        <v>35724</v>
      </c>
      <c r="J736" s="74"/>
      <c r="K736" s="82">
        <v>35</v>
      </c>
      <c r="L736" s="47" t="s">
        <v>23</v>
      </c>
      <c r="M736" s="51" t="s">
        <v>20</v>
      </c>
    </row>
    <row r="737" spans="1:13" x14ac:dyDescent="0.2">
      <c r="A737" s="72" t="s">
        <v>444</v>
      </c>
      <c r="B737" s="47" t="s">
        <v>331</v>
      </c>
      <c r="C737" s="48">
        <v>73192</v>
      </c>
      <c r="D737" s="47" t="s">
        <v>452</v>
      </c>
      <c r="E737" s="50">
        <v>4</v>
      </c>
      <c r="F737" s="47" t="s">
        <v>21</v>
      </c>
      <c r="G737" s="75">
        <v>20.94</v>
      </c>
      <c r="H737" s="51" t="s">
        <v>20</v>
      </c>
      <c r="I737" s="76" t="s">
        <v>13</v>
      </c>
      <c r="J737" s="74"/>
      <c r="K737" s="82">
        <v>19</v>
      </c>
      <c r="L737" s="47" t="s">
        <v>23</v>
      </c>
      <c r="M737" s="51" t="s">
        <v>20</v>
      </c>
    </row>
    <row r="738" spans="1:13" x14ac:dyDescent="0.2">
      <c r="A738" s="72" t="s">
        <v>444</v>
      </c>
      <c r="B738" s="47" t="s">
        <v>331</v>
      </c>
      <c r="C738" s="48">
        <v>73192</v>
      </c>
      <c r="D738" s="47" t="s">
        <v>452</v>
      </c>
      <c r="E738" s="50">
        <v>2</v>
      </c>
      <c r="F738" s="47" t="s">
        <v>21</v>
      </c>
      <c r="G738" s="75">
        <v>16.57</v>
      </c>
      <c r="H738" s="51" t="s">
        <v>20</v>
      </c>
      <c r="I738" s="76" t="s">
        <v>13</v>
      </c>
      <c r="J738" s="74"/>
      <c r="K738" s="82">
        <v>19</v>
      </c>
      <c r="L738" s="47" t="s">
        <v>23</v>
      </c>
      <c r="M738" s="51" t="s">
        <v>20</v>
      </c>
    </row>
    <row r="739" spans="1:13" x14ac:dyDescent="0.2">
      <c r="A739" s="72" t="s">
        <v>444</v>
      </c>
      <c r="B739" s="47" t="s">
        <v>331</v>
      </c>
      <c r="C739" s="48">
        <v>73192</v>
      </c>
      <c r="D739" s="47" t="s">
        <v>452</v>
      </c>
      <c r="E739" s="50">
        <v>1</v>
      </c>
      <c r="F739" s="47" t="s">
        <v>21</v>
      </c>
      <c r="G739" s="75">
        <v>16.57</v>
      </c>
      <c r="H739" s="51" t="s">
        <v>20</v>
      </c>
      <c r="I739" s="76" t="s">
        <v>13</v>
      </c>
      <c r="J739" s="74"/>
      <c r="K739" s="82">
        <v>12</v>
      </c>
      <c r="L739" s="47" t="s">
        <v>23</v>
      </c>
      <c r="M739" s="51" t="s">
        <v>20</v>
      </c>
    </row>
    <row r="740" spans="1:13" x14ac:dyDescent="0.2">
      <c r="A740" s="72" t="s">
        <v>444</v>
      </c>
      <c r="B740" s="47" t="s">
        <v>331</v>
      </c>
      <c r="C740" s="48">
        <v>73192</v>
      </c>
      <c r="D740" s="47" t="s">
        <v>452</v>
      </c>
      <c r="E740" s="50">
        <v>1</v>
      </c>
      <c r="F740" s="47" t="s">
        <v>21</v>
      </c>
      <c r="G740" s="75">
        <v>20.94</v>
      </c>
      <c r="H740" s="51" t="s">
        <v>20</v>
      </c>
      <c r="I740" s="76" t="s">
        <v>13</v>
      </c>
      <c r="J740" s="74"/>
      <c r="K740" s="82">
        <v>10</v>
      </c>
      <c r="L740" s="47" t="s">
        <v>23</v>
      </c>
      <c r="M740" s="51" t="s">
        <v>20</v>
      </c>
    </row>
    <row r="741" spans="1:13" x14ac:dyDescent="0.2">
      <c r="A741" s="72" t="s">
        <v>444</v>
      </c>
      <c r="B741" s="47" t="s">
        <v>331</v>
      </c>
      <c r="C741" s="48">
        <v>73192</v>
      </c>
      <c r="D741" s="47" t="s">
        <v>451</v>
      </c>
      <c r="E741" s="50">
        <v>1</v>
      </c>
      <c r="F741" s="47" t="s">
        <v>78</v>
      </c>
      <c r="G741" s="75">
        <f>(I741/52)/K741</f>
        <v>26.37142857142857</v>
      </c>
      <c r="H741" s="51" t="s">
        <v>17</v>
      </c>
      <c r="I741" s="76">
        <v>47996</v>
      </c>
      <c r="J741" s="74"/>
      <c r="K741" s="82">
        <v>35</v>
      </c>
      <c r="L741" s="47" t="s">
        <v>23</v>
      </c>
      <c r="M741" s="51" t="s">
        <v>17</v>
      </c>
    </row>
    <row r="742" spans="1:13" x14ac:dyDescent="0.2">
      <c r="A742" s="72" t="s">
        <v>444</v>
      </c>
      <c r="B742" s="47" t="s">
        <v>331</v>
      </c>
      <c r="C742" s="48">
        <v>73192</v>
      </c>
      <c r="D742" s="47" t="s">
        <v>451</v>
      </c>
      <c r="E742" s="50">
        <v>1</v>
      </c>
      <c r="F742" s="47" t="s">
        <v>78</v>
      </c>
      <c r="G742" s="75">
        <f t="shared" ref="G742:G745" si="21">(I742/52)/K742</f>
        <v>27.100549450549448</v>
      </c>
      <c r="H742" s="51" t="s">
        <v>17</v>
      </c>
      <c r="I742" s="76">
        <v>49323</v>
      </c>
      <c r="J742" s="74"/>
      <c r="K742" s="82">
        <v>35</v>
      </c>
      <c r="L742" s="47" t="s">
        <v>23</v>
      </c>
      <c r="M742" s="51" t="s">
        <v>17</v>
      </c>
    </row>
    <row r="743" spans="1:13" x14ac:dyDescent="0.2">
      <c r="A743" s="72" t="s">
        <v>444</v>
      </c>
      <c r="B743" s="47" t="s">
        <v>331</v>
      </c>
      <c r="C743" s="48">
        <v>73192</v>
      </c>
      <c r="D743" s="47" t="s">
        <v>451</v>
      </c>
      <c r="E743" s="50">
        <v>1</v>
      </c>
      <c r="F743" s="47" t="s">
        <v>78</v>
      </c>
      <c r="G743" s="75">
        <f t="shared" si="21"/>
        <v>27.458241758241758</v>
      </c>
      <c r="H743" s="51" t="s">
        <v>17</v>
      </c>
      <c r="I743" s="76">
        <v>49974</v>
      </c>
      <c r="J743" s="74"/>
      <c r="K743" s="82">
        <v>35</v>
      </c>
      <c r="L743" s="47" t="s">
        <v>23</v>
      </c>
      <c r="M743" s="51" t="s">
        <v>17</v>
      </c>
    </row>
    <row r="744" spans="1:13" x14ac:dyDescent="0.2">
      <c r="A744" s="72" t="s">
        <v>444</v>
      </c>
      <c r="B744" s="47" t="s">
        <v>331</v>
      </c>
      <c r="C744" s="48">
        <v>73192</v>
      </c>
      <c r="D744" s="47" t="s">
        <v>169</v>
      </c>
      <c r="E744" s="50">
        <v>1</v>
      </c>
      <c r="F744" s="47" t="s">
        <v>30</v>
      </c>
      <c r="G744" s="75">
        <f t="shared" si="21"/>
        <v>36.945641025641031</v>
      </c>
      <c r="H744" s="51" t="s">
        <v>17</v>
      </c>
      <c r="I744" s="76">
        <v>72044</v>
      </c>
      <c r="J744" s="74"/>
      <c r="K744" s="82">
        <v>37.5</v>
      </c>
      <c r="L744" s="47" t="s">
        <v>16</v>
      </c>
      <c r="M744" s="51" t="s">
        <v>20</v>
      </c>
    </row>
    <row r="745" spans="1:13" x14ac:dyDescent="0.2">
      <c r="A745" s="72" t="s">
        <v>444</v>
      </c>
      <c r="B745" s="47" t="s">
        <v>331</v>
      </c>
      <c r="C745" s="48">
        <v>73192</v>
      </c>
      <c r="D745" s="47" t="s">
        <v>169</v>
      </c>
      <c r="E745" s="50">
        <v>1</v>
      </c>
      <c r="F745" s="47" t="s">
        <v>30</v>
      </c>
      <c r="G745" s="75">
        <f t="shared" si="21"/>
        <v>32.694871794871794</v>
      </c>
      <c r="H745" s="51" t="s">
        <v>17</v>
      </c>
      <c r="I745" s="76">
        <v>63755</v>
      </c>
      <c r="J745" s="74"/>
      <c r="K745" s="82">
        <v>37.5</v>
      </c>
      <c r="L745" s="47" t="s">
        <v>16</v>
      </c>
      <c r="M745" s="51" t="s">
        <v>20</v>
      </c>
    </row>
    <row r="746" spans="1:13" x14ac:dyDescent="0.2">
      <c r="A746" s="72" t="s">
        <v>444</v>
      </c>
      <c r="B746" s="47" t="s">
        <v>331</v>
      </c>
      <c r="C746" s="48">
        <v>73192</v>
      </c>
      <c r="D746" s="47" t="s">
        <v>169</v>
      </c>
      <c r="E746" s="50">
        <v>1</v>
      </c>
      <c r="F746" s="47" t="s">
        <v>30</v>
      </c>
      <c r="G746" s="75">
        <v>20.94</v>
      </c>
      <c r="H746" s="51" t="s">
        <v>20</v>
      </c>
      <c r="I746" s="76" t="s">
        <v>13</v>
      </c>
      <c r="J746" s="74"/>
      <c r="K746" s="82">
        <v>19</v>
      </c>
      <c r="L746" s="47" t="s">
        <v>16</v>
      </c>
      <c r="M746" s="51" t="s">
        <v>20</v>
      </c>
    </row>
    <row r="747" spans="1:13" x14ac:dyDescent="0.2">
      <c r="A747" s="72" t="s">
        <v>444</v>
      </c>
      <c r="B747" s="47" t="s">
        <v>331</v>
      </c>
      <c r="C747" s="48">
        <v>73192</v>
      </c>
      <c r="D747" s="47" t="s">
        <v>446</v>
      </c>
      <c r="E747" s="50">
        <v>2</v>
      </c>
      <c r="F747" s="47" t="s">
        <v>30</v>
      </c>
      <c r="G747" s="75">
        <v>16.57</v>
      </c>
      <c r="H747" s="51" t="s">
        <v>20</v>
      </c>
      <c r="I747" s="76" t="s">
        <v>13</v>
      </c>
      <c r="J747" s="74"/>
      <c r="K747" s="82">
        <v>19</v>
      </c>
      <c r="L747" s="47" t="s">
        <v>23</v>
      </c>
      <c r="M747" s="51" t="s">
        <v>20</v>
      </c>
    </row>
    <row r="748" spans="1:13" x14ac:dyDescent="0.2">
      <c r="A748" s="72" t="s">
        <v>444</v>
      </c>
      <c r="B748" s="47" t="s">
        <v>331</v>
      </c>
      <c r="C748" s="48">
        <v>73192</v>
      </c>
      <c r="D748" s="47" t="s">
        <v>445</v>
      </c>
      <c r="E748" s="50">
        <v>1</v>
      </c>
      <c r="F748" s="47" t="s">
        <v>47</v>
      </c>
      <c r="G748" s="75">
        <f>(I748/52)/K748</f>
        <v>43.199487179487178</v>
      </c>
      <c r="H748" s="51" t="s">
        <v>17</v>
      </c>
      <c r="I748" s="76">
        <v>84239</v>
      </c>
      <c r="J748" s="74"/>
      <c r="K748" s="82">
        <v>37.5</v>
      </c>
      <c r="L748" s="47" t="s">
        <v>16</v>
      </c>
      <c r="M748" s="51" t="s">
        <v>17</v>
      </c>
    </row>
    <row r="749" spans="1:13" x14ac:dyDescent="0.2">
      <c r="A749" s="72" t="s">
        <v>444</v>
      </c>
      <c r="B749" s="47" t="s">
        <v>331</v>
      </c>
      <c r="C749" s="48">
        <v>73192</v>
      </c>
      <c r="D749" s="47" t="s">
        <v>449</v>
      </c>
      <c r="E749" s="50">
        <v>1</v>
      </c>
      <c r="F749" s="47" t="s">
        <v>47</v>
      </c>
      <c r="G749" s="75">
        <v>20.94</v>
      </c>
      <c r="H749" s="51" t="s">
        <v>20</v>
      </c>
      <c r="I749" s="76" t="s">
        <v>13</v>
      </c>
      <c r="J749" s="74"/>
      <c r="K749" s="82">
        <v>19</v>
      </c>
      <c r="L749" s="47" t="s">
        <v>23</v>
      </c>
      <c r="M749" s="51" t="s">
        <v>20</v>
      </c>
    </row>
    <row r="750" spans="1:13" x14ac:dyDescent="0.2">
      <c r="A750" s="72" t="s">
        <v>444</v>
      </c>
      <c r="B750" s="47" t="s">
        <v>331</v>
      </c>
      <c r="C750" s="48">
        <v>73192</v>
      </c>
      <c r="D750" s="47" t="s">
        <v>14</v>
      </c>
      <c r="E750" s="50">
        <v>1</v>
      </c>
      <c r="F750" s="47" t="s">
        <v>14</v>
      </c>
      <c r="G750" s="75">
        <f>(I750/52)/K750</f>
        <v>57.237948717948726</v>
      </c>
      <c r="H750" s="51" t="s">
        <v>17</v>
      </c>
      <c r="I750" s="76">
        <v>111614</v>
      </c>
      <c r="J750" s="74" t="s">
        <v>20</v>
      </c>
      <c r="K750" s="82">
        <v>37.5</v>
      </c>
      <c r="L750" s="47" t="s">
        <v>16</v>
      </c>
      <c r="M750" s="51" t="s">
        <v>17</v>
      </c>
    </row>
    <row r="751" spans="1:13" x14ac:dyDescent="0.2">
      <c r="A751" s="72" t="s">
        <v>444</v>
      </c>
      <c r="B751" s="47" t="s">
        <v>331</v>
      </c>
      <c r="C751" s="48">
        <v>73192</v>
      </c>
      <c r="D751" s="47" t="s">
        <v>453</v>
      </c>
      <c r="E751" s="50">
        <v>1</v>
      </c>
      <c r="F751" s="47" t="s">
        <v>24</v>
      </c>
      <c r="G751" s="75">
        <f t="shared" ref="G751:G754" si="22">(I751/52)/K751</f>
        <v>31.614903846153844</v>
      </c>
      <c r="H751" s="51" t="s">
        <v>17</v>
      </c>
      <c r="I751" s="76">
        <v>65759</v>
      </c>
      <c r="J751" s="74"/>
      <c r="K751" s="82">
        <v>40</v>
      </c>
      <c r="L751" s="47" t="s">
        <v>23</v>
      </c>
      <c r="M751" s="51" t="s">
        <v>17</v>
      </c>
    </row>
    <row r="752" spans="1:13" x14ac:dyDescent="0.2">
      <c r="A752" s="72" t="s">
        <v>444</v>
      </c>
      <c r="B752" s="47" t="s">
        <v>331</v>
      </c>
      <c r="C752" s="48">
        <v>73192</v>
      </c>
      <c r="D752" s="47" t="s">
        <v>25</v>
      </c>
      <c r="E752" s="50">
        <v>2</v>
      </c>
      <c r="F752" s="47" t="s">
        <v>24</v>
      </c>
      <c r="G752" s="75">
        <f t="shared" si="22"/>
        <v>25.74519230769231</v>
      </c>
      <c r="H752" s="51" t="s">
        <v>17</v>
      </c>
      <c r="I752" s="76">
        <v>53550</v>
      </c>
      <c r="J752" s="74"/>
      <c r="K752" s="82">
        <v>40</v>
      </c>
      <c r="L752" s="47" t="s">
        <v>23</v>
      </c>
      <c r="M752" s="51" t="s">
        <v>20</v>
      </c>
    </row>
    <row r="753" spans="1:13" x14ac:dyDescent="0.2">
      <c r="A753" s="72" t="s">
        <v>444</v>
      </c>
      <c r="B753" s="47" t="s">
        <v>331</v>
      </c>
      <c r="C753" s="48">
        <v>73192</v>
      </c>
      <c r="D753" s="47" t="s">
        <v>73</v>
      </c>
      <c r="E753" s="50">
        <v>1</v>
      </c>
      <c r="F753" s="47" t="s">
        <v>45</v>
      </c>
      <c r="G753" s="75">
        <f t="shared" si="22"/>
        <v>37.894358974358973</v>
      </c>
      <c r="H753" s="51" t="s">
        <v>17</v>
      </c>
      <c r="I753" s="76">
        <v>73894</v>
      </c>
      <c r="J753" s="74"/>
      <c r="K753" s="82">
        <v>37.5</v>
      </c>
      <c r="L753" s="47" t="s">
        <v>16</v>
      </c>
      <c r="M753" s="51" t="s">
        <v>17</v>
      </c>
    </row>
    <row r="754" spans="1:13" x14ac:dyDescent="0.2">
      <c r="A754" s="72" t="s">
        <v>444</v>
      </c>
      <c r="B754" s="47" t="s">
        <v>331</v>
      </c>
      <c r="C754" s="48">
        <v>73192</v>
      </c>
      <c r="D754" s="47" t="s">
        <v>448</v>
      </c>
      <c r="E754" s="50">
        <v>1</v>
      </c>
      <c r="F754" s="47" t="s">
        <v>45</v>
      </c>
      <c r="G754" s="75">
        <f t="shared" si="22"/>
        <v>22.779670329670331</v>
      </c>
      <c r="H754" s="51" t="s">
        <v>17</v>
      </c>
      <c r="I754" s="76">
        <v>41459</v>
      </c>
      <c r="J754" s="74"/>
      <c r="K754" s="82">
        <v>35</v>
      </c>
      <c r="L754" s="47" t="s">
        <v>37</v>
      </c>
      <c r="M754" s="51" t="s">
        <v>20</v>
      </c>
    </row>
    <row r="755" spans="1:13" x14ac:dyDescent="0.2">
      <c r="A755" s="72" t="s">
        <v>444</v>
      </c>
      <c r="B755" s="47" t="s">
        <v>331</v>
      </c>
      <c r="C755" s="48">
        <v>73192</v>
      </c>
      <c r="D755" s="47" t="s">
        <v>110</v>
      </c>
      <c r="E755" s="50">
        <v>1</v>
      </c>
      <c r="F755" s="47" t="s">
        <v>76</v>
      </c>
      <c r="G755" s="75">
        <v>16.57</v>
      </c>
      <c r="H755" s="51" t="s">
        <v>20</v>
      </c>
      <c r="I755" s="76" t="s">
        <v>13</v>
      </c>
      <c r="J755" s="74"/>
      <c r="K755" s="82">
        <v>8</v>
      </c>
      <c r="L755" s="47" t="s">
        <v>26</v>
      </c>
      <c r="M755" s="51" t="s">
        <v>20</v>
      </c>
    </row>
    <row r="756" spans="1:13" x14ac:dyDescent="0.2">
      <c r="A756" s="72" t="s">
        <v>444</v>
      </c>
      <c r="B756" s="47" t="s">
        <v>331</v>
      </c>
      <c r="C756" s="48">
        <v>73192</v>
      </c>
      <c r="D756" s="47" t="s">
        <v>110</v>
      </c>
      <c r="E756" s="50">
        <v>4</v>
      </c>
      <c r="F756" s="47" t="s">
        <v>76</v>
      </c>
      <c r="G756" s="75">
        <v>13.21</v>
      </c>
      <c r="H756" s="51" t="s">
        <v>20</v>
      </c>
      <c r="I756" s="76" t="s">
        <v>13</v>
      </c>
      <c r="J756" s="74"/>
      <c r="K756" s="82">
        <v>12</v>
      </c>
      <c r="L756" s="47" t="s">
        <v>26</v>
      </c>
      <c r="M756" s="51" t="s">
        <v>20</v>
      </c>
    </row>
    <row r="757" spans="1:13" x14ac:dyDescent="0.2">
      <c r="A757" s="72" t="s">
        <v>444</v>
      </c>
      <c r="B757" s="47" t="s">
        <v>331</v>
      </c>
      <c r="C757" s="48">
        <v>73192</v>
      </c>
      <c r="D757" s="47" t="s">
        <v>110</v>
      </c>
      <c r="E757" s="50">
        <v>1</v>
      </c>
      <c r="F757" s="47" t="s">
        <v>76</v>
      </c>
      <c r="G757" s="75">
        <v>13.21</v>
      </c>
      <c r="H757" s="51" t="s">
        <v>20</v>
      </c>
      <c r="I757" s="76" t="s">
        <v>13</v>
      </c>
      <c r="J757" s="74"/>
      <c r="K757" s="82">
        <v>10</v>
      </c>
      <c r="L757" s="47" t="s">
        <v>26</v>
      </c>
      <c r="M757" s="51" t="s">
        <v>20</v>
      </c>
    </row>
    <row r="758" spans="1:13" x14ac:dyDescent="0.2">
      <c r="A758" s="72" t="s">
        <v>444</v>
      </c>
      <c r="B758" s="47" t="s">
        <v>331</v>
      </c>
      <c r="C758" s="48">
        <v>73192</v>
      </c>
      <c r="D758" s="47" t="s">
        <v>173</v>
      </c>
      <c r="E758" s="50">
        <v>1</v>
      </c>
      <c r="F758" s="47" t="s">
        <v>51</v>
      </c>
      <c r="G758" s="75">
        <f>(I758/52)/K758</f>
        <v>32.694871794871794</v>
      </c>
      <c r="H758" s="51" t="s">
        <v>17</v>
      </c>
      <c r="I758" s="76">
        <v>63755</v>
      </c>
      <c r="J758" s="74"/>
      <c r="K758" s="82">
        <v>37.5</v>
      </c>
      <c r="L758" s="47" t="s">
        <v>16</v>
      </c>
      <c r="M758" s="51" t="s">
        <v>20</v>
      </c>
    </row>
    <row r="759" spans="1:13" ht="13.5" thickBot="1" x14ac:dyDescent="0.25">
      <c r="A759" s="83" t="s">
        <v>444</v>
      </c>
      <c r="B759" s="84" t="s">
        <v>331</v>
      </c>
      <c r="C759" s="85">
        <v>73192</v>
      </c>
      <c r="D759" s="84" t="s">
        <v>149</v>
      </c>
      <c r="E759" s="86">
        <v>1</v>
      </c>
      <c r="F759" s="84" t="s">
        <v>18</v>
      </c>
      <c r="G759" s="92">
        <f>(I759/52)/K759</f>
        <v>32.694871794871794</v>
      </c>
      <c r="H759" s="88" t="s">
        <v>17</v>
      </c>
      <c r="I759" s="93">
        <v>63755</v>
      </c>
      <c r="J759" s="89"/>
      <c r="K759" s="90">
        <v>37.5</v>
      </c>
      <c r="L759" s="84" t="s">
        <v>16</v>
      </c>
      <c r="M759" s="88" t="s">
        <v>17</v>
      </c>
    </row>
    <row r="760" spans="1:13" ht="13.5" thickTop="1" x14ac:dyDescent="0.2">
      <c r="A760" s="72" t="s">
        <v>244</v>
      </c>
      <c r="B760" s="47" t="s">
        <v>245</v>
      </c>
      <c r="C760" s="48">
        <v>6528</v>
      </c>
      <c r="D760" s="47" t="s">
        <v>246</v>
      </c>
      <c r="E760" s="50">
        <v>1</v>
      </c>
      <c r="F760" s="47" t="s">
        <v>65</v>
      </c>
      <c r="G760" s="75">
        <v>27</v>
      </c>
      <c r="H760" s="77" t="s">
        <v>20</v>
      </c>
      <c r="I760" s="76">
        <v>34263</v>
      </c>
      <c r="J760" s="74"/>
      <c r="K760" s="82">
        <v>35</v>
      </c>
      <c r="L760" s="47" t="s">
        <v>16</v>
      </c>
      <c r="M760" s="51" t="s">
        <v>20</v>
      </c>
    </row>
    <row r="761" spans="1:13" x14ac:dyDescent="0.2">
      <c r="A761" s="72" t="s">
        <v>244</v>
      </c>
      <c r="B761" s="47" t="s">
        <v>245</v>
      </c>
      <c r="C761" s="48">
        <v>6528</v>
      </c>
      <c r="D761" s="47" t="s">
        <v>247</v>
      </c>
      <c r="E761" s="50">
        <v>1</v>
      </c>
      <c r="F761" s="47" t="s">
        <v>21</v>
      </c>
      <c r="G761" s="75">
        <v>21</v>
      </c>
      <c r="H761" s="77" t="s">
        <v>20</v>
      </c>
      <c r="I761" s="76">
        <v>24948</v>
      </c>
      <c r="J761" s="74"/>
      <c r="K761" s="82">
        <v>22</v>
      </c>
      <c r="L761" s="47" t="s">
        <v>37</v>
      </c>
      <c r="M761" s="51" t="s">
        <v>20</v>
      </c>
    </row>
    <row r="762" spans="1:13" x14ac:dyDescent="0.2">
      <c r="A762" s="72" t="s">
        <v>244</v>
      </c>
      <c r="B762" s="47" t="s">
        <v>245</v>
      </c>
      <c r="C762" s="48">
        <v>6528</v>
      </c>
      <c r="D762" s="47" t="s">
        <v>248</v>
      </c>
      <c r="E762" s="50">
        <v>1</v>
      </c>
      <c r="F762" s="47" t="s">
        <v>21</v>
      </c>
      <c r="G762" s="75">
        <v>17.75</v>
      </c>
      <c r="H762" s="77" t="s">
        <v>20</v>
      </c>
      <c r="I762" s="76">
        <v>18691</v>
      </c>
      <c r="J762" s="74"/>
      <c r="K762" s="82">
        <v>19.5</v>
      </c>
      <c r="L762" s="47" t="s">
        <v>37</v>
      </c>
      <c r="M762" s="51" t="s">
        <v>20</v>
      </c>
    </row>
    <row r="763" spans="1:13" x14ac:dyDescent="0.2">
      <c r="A763" s="72" t="s">
        <v>244</v>
      </c>
      <c r="B763" s="47" t="s">
        <v>245</v>
      </c>
      <c r="C763" s="48">
        <v>6528</v>
      </c>
      <c r="D763" s="47" t="s">
        <v>249</v>
      </c>
      <c r="E763" s="50">
        <v>1</v>
      </c>
      <c r="F763" s="47" t="s">
        <v>21</v>
      </c>
      <c r="G763" s="75">
        <v>13</v>
      </c>
      <c r="H763" s="77" t="s">
        <v>20</v>
      </c>
      <c r="I763" s="76">
        <v>7722</v>
      </c>
      <c r="J763" s="74"/>
      <c r="K763" s="82">
        <v>11</v>
      </c>
      <c r="L763" s="47" t="s">
        <v>23</v>
      </c>
      <c r="M763" s="51" t="s">
        <v>20</v>
      </c>
    </row>
    <row r="764" spans="1:13" x14ac:dyDescent="0.2">
      <c r="A764" s="72" t="s">
        <v>244</v>
      </c>
      <c r="B764" s="47" t="s">
        <v>245</v>
      </c>
      <c r="C764" s="48">
        <v>6528</v>
      </c>
      <c r="D764" s="47" t="s">
        <v>249</v>
      </c>
      <c r="E764" s="50">
        <v>1</v>
      </c>
      <c r="F764" s="47" t="s">
        <v>21</v>
      </c>
      <c r="G764" s="75">
        <v>14</v>
      </c>
      <c r="H764" s="77" t="s">
        <v>20</v>
      </c>
      <c r="I764" s="76">
        <v>5670</v>
      </c>
      <c r="J764" s="74"/>
      <c r="K764" s="82">
        <v>7.5</v>
      </c>
      <c r="L764" s="47" t="s">
        <v>37</v>
      </c>
      <c r="M764" s="51" t="s">
        <v>20</v>
      </c>
    </row>
    <row r="765" spans="1:13" x14ac:dyDescent="0.2">
      <c r="A765" s="72" t="s">
        <v>244</v>
      </c>
      <c r="B765" s="47" t="s">
        <v>245</v>
      </c>
      <c r="C765" s="48">
        <v>6528</v>
      </c>
      <c r="D765" s="47" t="s">
        <v>249</v>
      </c>
      <c r="E765" s="50">
        <v>1</v>
      </c>
      <c r="F765" s="47" t="s">
        <v>21</v>
      </c>
      <c r="G765" s="75">
        <v>14.25</v>
      </c>
      <c r="H765" s="77" t="s">
        <v>20</v>
      </c>
      <c r="I765" s="76">
        <v>9234</v>
      </c>
      <c r="J765" s="74"/>
      <c r="K765" s="82">
        <v>12</v>
      </c>
      <c r="L765" s="47" t="s">
        <v>37</v>
      </c>
      <c r="M765" s="51" t="s">
        <v>20</v>
      </c>
    </row>
    <row r="766" spans="1:13" ht="13.5" thickBot="1" x14ac:dyDescent="0.25">
      <c r="A766" s="83" t="s">
        <v>244</v>
      </c>
      <c r="B766" s="84" t="s">
        <v>245</v>
      </c>
      <c r="C766" s="85">
        <v>6528</v>
      </c>
      <c r="D766" s="84" t="s">
        <v>14</v>
      </c>
      <c r="E766" s="86">
        <v>1</v>
      </c>
      <c r="F766" s="84" t="s">
        <v>14</v>
      </c>
      <c r="G766" s="92">
        <f>(I766/52)/K766</f>
        <v>39.971978021978018</v>
      </c>
      <c r="H766" s="88" t="s">
        <v>17</v>
      </c>
      <c r="I766" s="93">
        <v>72749</v>
      </c>
      <c r="J766" s="89" t="s">
        <v>20</v>
      </c>
      <c r="K766" s="90">
        <v>35</v>
      </c>
      <c r="L766" s="84" t="s">
        <v>16</v>
      </c>
      <c r="M766" s="88" t="s">
        <v>17</v>
      </c>
    </row>
    <row r="767" spans="1:13" ht="13.5" thickTop="1" x14ac:dyDescent="0.2">
      <c r="A767" s="72" t="s">
        <v>454</v>
      </c>
      <c r="B767" s="47" t="s">
        <v>455</v>
      </c>
      <c r="C767" s="48">
        <v>31012</v>
      </c>
      <c r="D767" s="47" t="s">
        <v>137</v>
      </c>
      <c r="E767" s="50">
        <v>1</v>
      </c>
      <c r="F767" s="47" t="s">
        <v>32</v>
      </c>
      <c r="G767" s="75">
        <f>(I767/52)/K767</f>
        <v>19.490109890109892</v>
      </c>
      <c r="H767" s="51" t="s">
        <v>17</v>
      </c>
      <c r="I767" s="76">
        <v>35472</v>
      </c>
      <c r="J767" s="74"/>
      <c r="K767" s="82">
        <v>35</v>
      </c>
      <c r="L767" s="47" t="s">
        <v>91</v>
      </c>
      <c r="M767" s="51" t="s">
        <v>20</v>
      </c>
    </row>
    <row r="768" spans="1:13" x14ac:dyDescent="0.2">
      <c r="A768" s="72" t="s">
        <v>454</v>
      </c>
      <c r="B768" s="47" t="s">
        <v>455</v>
      </c>
      <c r="C768" s="48">
        <v>31012</v>
      </c>
      <c r="D768" s="47" t="s">
        <v>68</v>
      </c>
      <c r="E768" s="50">
        <v>1</v>
      </c>
      <c r="F768" s="47" t="s">
        <v>38</v>
      </c>
      <c r="G768" s="75">
        <f t="shared" ref="G768:G769" si="23">(I768/52)/K768</f>
        <v>24.460439560439561</v>
      </c>
      <c r="H768" s="51" t="s">
        <v>17</v>
      </c>
      <c r="I768" s="76">
        <v>44518</v>
      </c>
      <c r="J768" s="74"/>
      <c r="K768" s="82">
        <v>35</v>
      </c>
      <c r="L768" s="47" t="s">
        <v>16</v>
      </c>
      <c r="M768" s="51" t="s">
        <v>17</v>
      </c>
    </row>
    <row r="769" spans="1:13" x14ac:dyDescent="0.2">
      <c r="A769" s="72" t="s">
        <v>454</v>
      </c>
      <c r="B769" s="47" t="s">
        <v>455</v>
      </c>
      <c r="C769" s="48">
        <v>31012</v>
      </c>
      <c r="D769" s="47" t="s">
        <v>199</v>
      </c>
      <c r="E769" s="50">
        <v>1</v>
      </c>
      <c r="F769" s="47" t="s">
        <v>38</v>
      </c>
      <c r="G769" s="75">
        <f t="shared" si="23"/>
        <v>19.84010989010989</v>
      </c>
      <c r="H769" s="51" t="s">
        <v>17</v>
      </c>
      <c r="I769" s="76">
        <v>36109</v>
      </c>
      <c r="J769" s="74"/>
      <c r="K769" s="82">
        <v>35</v>
      </c>
      <c r="L769" s="47" t="s">
        <v>16</v>
      </c>
      <c r="M769" s="51" t="s">
        <v>17</v>
      </c>
    </row>
    <row r="770" spans="1:13" x14ac:dyDescent="0.2">
      <c r="A770" s="72" t="s">
        <v>454</v>
      </c>
      <c r="B770" s="47" t="s">
        <v>455</v>
      </c>
      <c r="C770" s="48">
        <v>31012</v>
      </c>
      <c r="D770" s="47" t="s">
        <v>456</v>
      </c>
      <c r="E770" s="50">
        <v>2</v>
      </c>
      <c r="F770" s="47" t="s">
        <v>38</v>
      </c>
      <c r="G770" s="75">
        <v>12.25</v>
      </c>
      <c r="H770" s="51" t="s">
        <v>20</v>
      </c>
      <c r="I770" s="76" t="s">
        <v>13</v>
      </c>
      <c r="J770" s="74"/>
      <c r="K770" s="82">
        <v>19</v>
      </c>
      <c r="L770" s="47" t="s">
        <v>23</v>
      </c>
      <c r="M770" s="51" t="s">
        <v>20</v>
      </c>
    </row>
    <row r="771" spans="1:13" x14ac:dyDescent="0.2">
      <c r="A771" s="72" t="s">
        <v>454</v>
      </c>
      <c r="B771" s="47" t="s">
        <v>455</v>
      </c>
      <c r="C771" s="48">
        <v>31012</v>
      </c>
      <c r="D771" s="47" t="s">
        <v>456</v>
      </c>
      <c r="E771" s="50">
        <v>1</v>
      </c>
      <c r="F771" s="47" t="s">
        <v>38</v>
      </c>
      <c r="G771" s="75">
        <v>15</v>
      </c>
      <c r="H771" s="51" t="s">
        <v>20</v>
      </c>
      <c r="I771" s="76" t="s">
        <v>13</v>
      </c>
      <c r="J771" s="74"/>
      <c r="K771" s="82">
        <v>19</v>
      </c>
      <c r="L771" s="47" t="s">
        <v>23</v>
      </c>
      <c r="M771" s="51" t="s">
        <v>20</v>
      </c>
    </row>
    <row r="772" spans="1:13" x14ac:dyDescent="0.2">
      <c r="A772" s="72" t="s">
        <v>454</v>
      </c>
      <c r="B772" s="47" t="s">
        <v>455</v>
      </c>
      <c r="C772" s="48">
        <v>31012</v>
      </c>
      <c r="D772" s="47" t="s">
        <v>225</v>
      </c>
      <c r="E772" s="50">
        <v>1</v>
      </c>
      <c r="F772" s="47" t="s">
        <v>21</v>
      </c>
      <c r="G772" s="75">
        <f>(I772/52)/K772</f>
        <v>20.130219780219779</v>
      </c>
      <c r="H772" s="51" t="s">
        <v>17</v>
      </c>
      <c r="I772" s="76">
        <v>36637</v>
      </c>
      <c r="J772" s="74"/>
      <c r="K772" s="82">
        <v>35</v>
      </c>
      <c r="L772" s="47" t="s">
        <v>91</v>
      </c>
      <c r="M772" s="51" t="s">
        <v>17</v>
      </c>
    </row>
    <row r="773" spans="1:13" x14ac:dyDescent="0.2">
      <c r="A773" s="72" t="s">
        <v>454</v>
      </c>
      <c r="B773" s="47" t="s">
        <v>455</v>
      </c>
      <c r="C773" s="48">
        <v>31012</v>
      </c>
      <c r="D773" s="47" t="s">
        <v>188</v>
      </c>
      <c r="E773" s="50">
        <v>5</v>
      </c>
      <c r="F773" s="47" t="s">
        <v>21</v>
      </c>
      <c r="G773" s="75">
        <v>12.25</v>
      </c>
      <c r="H773" s="51" t="s">
        <v>20</v>
      </c>
      <c r="I773" s="76" t="s">
        <v>13</v>
      </c>
      <c r="J773" s="74"/>
      <c r="K773" s="82">
        <v>19</v>
      </c>
      <c r="L773" s="47" t="s">
        <v>23</v>
      </c>
      <c r="M773" s="51" t="s">
        <v>20</v>
      </c>
    </row>
    <row r="774" spans="1:13" x14ac:dyDescent="0.2">
      <c r="A774" s="72" t="s">
        <v>454</v>
      </c>
      <c r="B774" s="47" t="s">
        <v>455</v>
      </c>
      <c r="C774" s="48">
        <v>31012</v>
      </c>
      <c r="D774" s="47" t="s">
        <v>188</v>
      </c>
      <c r="E774" s="50">
        <v>1</v>
      </c>
      <c r="F774" s="47" t="s">
        <v>21</v>
      </c>
      <c r="G774" s="75">
        <v>12.4</v>
      </c>
      <c r="H774" s="51" t="s">
        <v>20</v>
      </c>
      <c r="I774" s="76" t="s">
        <v>13</v>
      </c>
      <c r="J774" s="74"/>
      <c r="K774" s="82">
        <v>19</v>
      </c>
      <c r="L774" s="47" t="s">
        <v>23</v>
      </c>
      <c r="M774" s="51" t="s">
        <v>20</v>
      </c>
    </row>
    <row r="775" spans="1:13" x14ac:dyDescent="0.2">
      <c r="A775" s="72" t="s">
        <v>454</v>
      </c>
      <c r="B775" s="47" t="s">
        <v>455</v>
      </c>
      <c r="C775" s="48">
        <v>31012</v>
      </c>
      <c r="D775" s="47" t="s">
        <v>175</v>
      </c>
      <c r="E775" s="50">
        <v>1</v>
      </c>
      <c r="F775" s="47" t="s">
        <v>47</v>
      </c>
      <c r="G775" s="75">
        <v>14.96</v>
      </c>
      <c r="H775" s="51" t="s">
        <v>20</v>
      </c>
      <c r="I775" s="76" t="s">
        <v>13</v>
      </c>
      <c r="J775" s="74"/>
      <c r="K775" s="82">
        <v>19</v>
      </c>
      <c r="L775" s="47" t="s">
        <v>23</v>
      </c>
      <c r="M775" s="51" t="s">
        <v>20</v>
      </c>
    </row>
    <row r="776" spans="1:13" x14ac:dyDescent="0.2">
      <c r="A776" s="72" t="s">
        <v>454</v>
      </c>
      <c r="B776" s="47" t="s">
        <v>455</v>
      </c>
      <c r="C776" s="48">
        <v>31012</v>
      </c>
      <c r="D776" s="47" t="s">
        <v>15</v>
      </c>
      <c r="E776" s="50">
        <v>1</v>
      </c>
      <c r="F776" s="47" t="s">
        <v>14</v>
      </c>
      <c r="G776" s="75">
        <f>(I776/52)/K776</f>
        <v>35.119780219780218</v>
      </c>
      <c r="H776" s="51" t="s">
        <v>17</v>
      </c>
      <c r="I776" s="76">
        <v>63918</v>
      </c>
      <c r="J776" s="74" t="s">
        <v>20</v>
      </c>
      <c r="K776" s="82">
        <v>35</v>
      </c>
      <c r="L776" s="47" t="s">
        <v>16</v>
      </c>
      <c r="M776" s="51" t="s">
        <v>17</v>
      </c>
    </row>
    <row r="777" spans="1:13" x14ac:dyDescent="0.2">
      <c r="A777" s="72" t="s">
        <v>454</v>
      </c>
      <c r="B777" s="47" t="s">
        <v>455</v>
      </c>
      <c r="C777" s="48">
        <v>31012</v>
      </c>
      <c r="D777" s="47" t="s">
        <v>155</v>
      </c>
      <c r="E777" s="50">
        <v>1</v>
      </c>
      <c r="F777" s="47" t="s">
        <v>154</v>
      </c>
      <c r="G777" s="75">
        <f>(I777/52)/K777</f>
        <v>19.81978021978022</v>
      </c>
      <c r="H777" s="51" t="s">
        <v>17</v>
      </c>
      <c r="I777" s="76">
        <v>36072</v>
      </c>
      <c r="J777" s="74"/>
      <c r="K777" s="82">
        <v>35</v>
      </c>
      <c r="L777" s="47" t="s">
        <v>37</v>
      </c>
      <c r="M777" s="51" t="s">
        <v>17</v>
      </c>
    </row>
    <row r="778" spans="1:13" x14ac:dyDescent="0.2">
      <c r="A778" s="72" t="s">
        <v>454</v>
      </c>
      <c r="B778" s="47" t="s">
        <v>455</v>
      </c>
      <c r="C778" s="48">
        <v>31012</v>
      </c>
      <c r="D778" s="47" t="s">
        <v>457</v>
      </c>
      <c r="E778" s="50">
        <v>1</v>
      </c>
      <c r="F778" s="47" t="s">
        <v>154</v>
      </c>
      <c r="G778" s="75">
        <v>15</v>
      </c>
      <c r="H778" s="51" t="s">
        <v>20</v>
      </c>
      <c r="I778" s="76" t="s">
        <v>13</v>
      </c>
      <c r="J778" s="74"/>
      <c r="K778" s="82">
        <v>12</v>
      </c>
      <c r="L778" s="47" t="s">
        <v>23</v>
      </c>
      <c r="M778" s="51" t="s">
        <v>20</v>
      </c>
    </row>
    <row r="779" spans="1:13" x14ac:dyDescent="0.2">
      <c r="A779" s="72" t="s">
        <v>454</v>
      </c>
      <c r="B779" s="47" t="s">
        <v>455</v>
      </c>
      <c r="C779" s="48">
        <v>31012</v>
      </c>
      <c r="D779" s="47" t="s">
        <v>25</v>
      </c>
      <c r="E779" s="50">
        <v>1</v>
      </c>
      <c r="F779" s="47" t="s">
        <v>24</v>
      </c>
      <c r="G779" s="75">
        <f>(I779/52)/K779</f>
        <v>18.43021978021978</v>
      </c>
      <c r="H779" s="51" t="s">
        <v>17</v>
      </c>
      <c r="I779" s="76">
        <v>33543</v>
      </c>
      <c r="J779" s="74"/>
      <c r="K779" s="82">
        <v>35</v>
      </c>
      <c r="L779" s="47" t="s">
        <v>23</v>
      </c>
      <c r="M779" s="51" t="s">
        <v>17</v>
      </c>
    </row>
    <row r="780" spans="1:13" x14ac:dyDescent="0.2">
      <c r="A780" s="72" t="s">
        <v>454</v>
      </c>
      <c r="B780" s="47" t="s">
        <v>455</v>
      </c>
      <c r="C780" s="48">
        <v>31012</v>
      </c>
      <c r="D780" s="47" t="s">
        <v>458</v>
      </c>
      <c r="E780" s="50">
        <v>1</v>
      </c>
      <c r="F780" s="47" t="s">
        <v>24</v>
      </c>
      <c r="G780" s="75">
        <v>12.25</v>
      </c>
      <c r="H780" s="51" t="s">
        <v>20</v>
      </c>
      <c r="I780" s="76" t="s">
        <v>13</v>
      </c>
      <c r="J780" s="74"/>
      <c r="K780" s="82">
        <v>9</v>
      </c>
      <c r="L780" s="47" t="s">
        <v>23</v>
      </c>
      <c r="M780" s="51" t="s">
        <v>20</v>
      </c>
    </row>
    <row r="781" spans="1:13" x14ac:dyDescent="0.2">
      <c r="A781" s="72" t="s">
        <v>454</v>
      </c>
      <c r="B781" s="47" t="s">
        <v>455</v>
      </c>
      <c r="C781" s="48">
        <v>31012</v>
      </c>
      <c r="D781" s="47" t="s">
        <v>73</v>
      </c>
      <c r="E781" s="50">
        <v>1</v>
      </c>
      <c r="F781" s="47" t="s">
        <v>45</v>
      </c>
      <c r="G781" s="75">
        <f>(I781/52)/K781</f>
        <v>23.969780219780223</v>
      </c>
      <c r="H781" s="51" t="s">
        <v>17</v>
      </c>
      <c r="I781" s="76">
        <v>43625</v>
      </c>
      <c r="J781" s="74"/>
      <c r="K781" s="82">
        <v>35</v>
      </c>
      <c r="L781" s="47" t="s">
        <v>37</v>
      </c>
      <c r="M781" s="51" t="s">
        <v>20</v>
      </c>
    </row>
    <row r="782" spans="1:13" x14ac:dyDescent="0.2">
      <c r="A782" s="72" t="s">
        <v>454</v>
      </c>
      <c r="B782" s="47" t="s">
        <v>455</v>
      </c>
      <c r="C782" s="48">
        <v>31012</v>
      </c>
      <c r="D782" s="47" t="s">
        <v>69</v>
      </c>
      <c r="E782" s="50">
        <v>1</v>
      </c>
      <c r="F782" s="47" t="s">
        <v>18</v>
      </c>
      <c r="G782" s="75">
        <f t="shared" ref="G782:G783" si="24">(I782/52)/K782</f>
        <v>24.459890109890107</v>
      </c>
      <c r="H782" s="51" t="s">
        <v>17</v>
      </c>
      <c r="I782" s="76">
        <v>44517</v>
      </c>
      <c r="J782" s="74"/>
      <c r="K782" s="82">
        <v>35</v>
      </c>
      <c r="L782" s="47" t="s">
        <v>16</v>
      </c>
      <c r="M782" s="51" t="s">
        <v>17</v>
      </c>
    </row>
    <row r="783" spans="1:13" x14ac:dyDescent="0.2">
      <c r="A783" s="72" t="s">
        <v>454</v>
      </c>
      <c r="B783" s="47" t="s">
        <v>455</v>
      </c>
      <c r="C783" s="48">
        <v>31012</v>
      </c>
      <c r="D783" s="47" t="s">
        <v>19</v>
      </c>
      <c r="E783" s="50">
        <v>1</v>
      </c>
      <c r="F783" s="47" t="s">
        <v>18</v>
      </c>
      <c r="G783" s="75">
        <f t="shared" si="24"/>
        <v>19.84010989010989</v>
      </c>
      <c r="H783" s="51" t="s">
        <v>17</v>
      </c>
      <c r="I783" s="76">
        <v>36109</v>
      </c>
      <c r="J783" s="74"/>
      <c r="K783" s="82">
        <v>35</v>
      </c>
      <c r="L783" s="47" t="s">
        <v>16</v>
      </c>
      <c r="M783" s="51" t="s">
        <v>17</v>
      </c>
    </row>
    <row r="784" spans="1:13" x14ac:dyDescent="0.2">
      <c r="A784" s="72" t="s">
        <v>454</v>
      </c>
      <c r="B784" s="47" t="s">
        <v>455</v>
      </c>
      <c r="C784" s="48">
        <v>31012</v>
      </c>
      <c r="D784" s="47" t="s">
        <v>151</v>
      </c>
      <c r="E784" s="50">
        <v>2</v>
      </c>
      <c r="F784" s="47" t="s">
        <v>18</v>
      </c>
      <c r="G784" s="75">
        <v>12.25</v>
      </c>
      <c r="H784" s="51" t="s">
        <v>20</v>
      </c>
      <c r="I784" s="76" t="s">
        <v>13</v>
      </c>
      <c r="J784" s="74"/>
      <c r="K784" s="82">
        <v>19</v>
      </c>
      <c r="L784" s="47" t="s">
        <v>23</v>
      </c>
      <c r="M784" s="51" t="s">
        <v>20</v>
      </c>
    </row>
    <row r="785" spans="1:13" ht="13.5" thickBot="1" x14ac:dyDescent="0.25">
      <c r="A785" s="83" t="s">
        <v>454</v>
      </c>
      <c r="B785" s="84" t="s">
        <v>455</v>
      </c>
      <c r="C785" s="85">
        <v>31012</v>
      </c>
      <c r="D785" s="84" t="s">
        <v>151</v>
      </c>
      <c r="E785" s="86">
        <v>1</v>
      </c>
      <c r="F785" s="84" t="s">
        <v>18</v>
      </c>
      <c r="G785" s="92">
        <v>12.25</v>
      </c>
      <c r="H785" s="88" t="s">
        <v>20</v>
      </c>
      <c r="I785" s="93" t="s">
        <v>13</v>
      </c>
      <c r="J785" s="89"/>
      <c r="K785" s="90">
        <v>4</v>
      </c>
      <c r="L785" s="84" t="s">
        <v>23</v>
      </c>
      <c r="M785" s="88" t="s">
        <v>20</v>
      </c>
    </row>
    <row r="786" spans="1:13" ht="13.5" thickTop="1" x14ac:dyDescent="0.2">
      <c r="A786" s="72" t="s">
        <v>459</v>
      </c>
      <c r="B786" s="47" t="s">
        <v>460</v>
      </c>
      <c r="C786" s="48">
        <v>23359</v>
      </c>
      <c r="D786" s="47" t="s">
        <v>461</v>
      </c>
      <c r="E786" s="50">
        <v>1</v>
      </c>
      <c r="F786" s="47" t="s">
        <v>32</v>
      </c>
      <c r="G786" s="75">
        <v>22.98</v>
      </c>
      <c r="H786" s="51" t="s">
        <v>20</v>
      </c>
      <c r="I786" s="76" t="s">
        <v>13</v>
      </c>
      <c r="J786" s="74"/>
      <c r="K786" s="82">
        <v>35</v>
      </c>
      <c r="L786" s="47" t="s">
        <v>91</v>
      </c>
      <c r="M786" s="51" t="s">
        <v>20</v>
      </c>
    </row>
    <row r="787" spans="1:13" x14ac:dyDescent="0.2">
      <c r="A787" s="72" t="s">
        <v>459</v>
      </c>
      <c r="B787" s="47" t="s">
        <v>460</v>
      </c>
      <c r="C787" s="48">
        <v>23359</v>
      </c>
      <c r="D787" s="47" t="s">
        <v>462</v>
      </c>
      <c r="E787" s="50">
        <v>1</v>
      </c>
      <c r="F787" s="47" t="s">
        <v>32</v>
      </c>
      <c r="G787" s="75">
        <f>(I787/52)/K787</f>
        <v>38.869780219780218</v>
      </c>
      <c r="H787" s="51" t="s">
        <v>17</v>
      </c>
      <c r="I787" s="76">
        <v>70743</v>
      </c>
      <c r="J787" s="74"/>
      <c r="K787" s="82">
        <v>35</v>
      </c>
      <c r="L787" s="47" t="s">
        <v>37</v>
      </c>
      <c r="M787" s="51" t="s">
        <v>17</v>
      </c>
    </row>
    <row r="788" spans="1:13" x14ac:dyDescent="0.2">
      <c r="A788" s="72" t="s">
        <v>459</v>
      </c>
      <c r="B788" s="47" t="s">
        <v>460</v>
      </c>
      <c r="C788" s="48">
        <v>23359</v>
      </c>
      <c r="D788" s="47" t="s">
        <v>463</v>
      </c>
      <c r="E788" s="50">
        <v>1</v>
      </c>
      <c r="F788" s="47" t="s">
        <v>32</v>
      </c>
      <c r="G788" s="75">
        <v>22.98</v>
      </c>
      <c r="H788" s="51" t="s">
        <v>20</v>
      </c>
      <c r="I788" s="76" t="s">
        <v>13</v>
      </c>
      <c r="J788" s="74"/>
      <c r="K788" s="82">
        <v>35</v>
      </c>
      <c r="L788" s="47" t="s">
        <v>23</v>
      </c>
      <c r="M788" s="51" t="s">
        <v>20</v>
      </c>
    </row>
    <row r="789" spans="1:13" x14ac:dyDescent="0.2">
      <c r="A789" s="72" t="s">
        <v>459</v>
      </c>
      <c r="B789" s="47" t="s">
        <v>460</v>
      </c>
      <c r="C789" s="48">
        <v>23359</v>
      </c>
      <c r="D789" s="47" t="s">
        <v>464</v>
      </c>
      <c r="E789" s="50">
        <v>1</v>
      </c>
      <c r="F789" s="47" t="s">
        <v>32</v>
      </c>
      <c r="G789" s="75">
        <f>(I789/52)/K789</f>
        <v>38</v>
      </c>
      <c r="H789" s="51" t="s">
        <v>17</v>
      </c>
      <c r="I789" s="76">
        <v>69160</v>
      </c>
      <c r="J789" s="74"/>
      <c r="K789" s="82">
        <v>35</v>
      </c>
      <c r="L789" s="47" t="s">
        <v>37</v>
      </c>
      <c r="M789" s="51" t="s">
        <v>17</v>
      </c>
    </row>
    <row r="790" spans="1:13" x14ac:dyDescent="0.2">
      <c r="A790" s="72" t="s">
        <v>459</v>
      </c>
      <c r="B790" s="47" t="s">
        <v>460</v>
      </c>
      <c r="C790" s="48">
        <v>23359</v>
      </c>
      <c r="D790" s="47" t="s">
        <v>465</v>
      </c>
      <c r="E790" s="50">
        <v>1</v>
      </c>
      <c r="F790" s="47" t="s">
        <v>32</v>
      </c>
      <c r="G790" s="75">
        <v>19</v>
      </c>
      <c r="H790" s="51" t="s">
        <v>20</v>
      </c>
      <c r="I790" s="76" t="s">
        <v>13</v>
      </c>
      <c r="J790" s="74"/>
      <c r="K790" s="82">
        <v>19</v>
      </c>
      <c r="L790" s="47" t="s">
        <v>91</v>
      </c>
      <c r="M790" s="51" t="s">
        <v>20</v>
      </c>
    </row>
    <row r="791" spans="1:13" x14ac:dyDescent="0.2">
      <c r="A791" s="72" t="s">
        <v>459</v>
      </c>
      <c r="B791" s="47" t="s">
        <v>460</v>
      </c>
      <c r="C791" s="48">
        <v>23359</v>
      </c>
      <c r="D791" s="47" t="s">
        <v>68</v>
      </c>
      <c r="E791" s="50">
        <v>1</v>
      </c>
      <c r="F791" s="47" t="s">
        <v>38</v>
      </c>
      <c r="G791" s="75">
        <f>(I791/52)/K791</f>
        <v>35.369780219780218</v>
      </c>
      <c r="H791" s="51" t="s">
        <v>17</v>
      </c>
      <c r="I791" s="76">
        <v>64373</v>
      </c>
      <c r="J791" s="74"/>
      <c r="K791" s="82">
        <v>35</v>
      </c>
      <c r="L791" s="47" t="s">
        <v>16</v>
      </c>
      <c r="M791" s="51" t="s">
        <v>17</v>
      </c>
    </row>
    <row r="792" spans="1:13" x14ac:dyDescent="0.2">
      <c r="A792" s="72" t="s">
        <v>459</v>
      </c>
      <c r="B792" s="47" t="s">
        <v>460</v>
      </c>
      <c r="C792" s="48">
        <v>23359</v>
      </c>
      <c r="D792" s="47" t="s">
        <v>466</v>
      </c>
      <c r="E792" s="50">
        <v>1</v>
      </c>
      <c r="F792" s="47" t="s">
        <v>38</v>
      </c>
      <c r="G792" s="75">
        <f t="shared" ref="G792:G793" si="25">(I792/52)/K792</f>
        <v>33.75</v>
      </c>
      <c r="H792" s="51" t="s">
        <v>17</v>
      </c>
      <c r="I792" s="76">
        <v>61425</v>
      </c>
      <c r="J792" s="74"/>
      <c r="K792" s="82">
        <v>35</v>
      </c>
      <c r="L792" s="47" t="s">
        <v>16</v>
      </c>
      <c r="M792" s="51" t="s">
        <v>20</v>
      </c>
    </row>
    <row r="793" spans="1:13" x14ac:dyDescent="0.2">
      <c r="A793" s="72" t="s">
        <v>459</v>
      </c>
      <c r="B793" s="47" t="s">
        <v>460</v>
      </c>
      <c r="C793" s="48">
        <v>23359</v>
      </c>
      <c r="D793" s="47" t="s">
        <v>199</v>
      </c>
      <c r="E793" s="50">
        <v>1</v>
      </c>
      <c r="F793" s="47" t="s">
        <v>38</v>
      </c>
      <c r="G793" s="75">
        <f t="shared" si="25"/>
        <v>27</v>
      </c>
      <c r="H793" s="51" t="s">
        <v>17</v>
      </c>
      <c r="I793" s="76">
        <v>49140</v>
      </c>
      <c r="J793" s="74"/>
      <c r="K793" s="82">
        <v>35</v>
      </c>
      <c r="L793" s="47" t="s">
        <v>16</v>
      </c>
      <c r="M793" s="51" t="s">
        <v>20</v>
      </c>
    </row>
    <row r="794" spans="1:13" x14ac:dyDescent="0.2">
      <c r="A794" s="72" t="s">
        <v>459</v>
      </c>
      <c r="B794" s="47" t="s">
        <v>460</v>
      </c>
      <c r="C794" s="48">
        <v>23359</v>
      </c>
      <c r="D794" s="47" t="s">
        <v>467</v>
      </c>
      <c r="E794" s="50">
        <v>1</v>
      </c>
      <c r="F794" s="47" t="s">
        <v>38</v>
      </c>
      <c r="G794" s="75">
        <v>16.72</v>
      </c>
      <c r="H794" s="51" t="s">
        <v>20</v>
      </c>
      <c r="I794" s="76" t="s">
        <v>13</v>
      </c>
      <c r="J794" s="74"/>
      <c r="K794" s="82">
        <v>19</v>
      </c>
      <c r="L794" s="47" t="s">
        <v>23</v>
      </c>
      <c r="M794" s="51" t="s">
        <v>20</v>
      </c>
    </row>
    <row r="795" spans="1:13" x14ac:dyDescent="0.2">
      <c r="A795" s="72" t="s">
        <v>459</v>
      </c>
      <c r="B795" s="47" t="s">
        <v>460</v>
      </c>
      <c r="C795" s="48">
        <v>23359</v>
      </c>
      <c r="D795" s="47" t="s">
        <v>467</v>
      </c>
      <c r="E795" s="50">
        <v>1</v>
      </c>
      <c r="F795" s="47" t="s">
        <v>38</v>
      </c>
      <c r="G795" s="75">
        <v>16.64</v>
      </c>
      <c r="H795" s="51" t="s">
        <v>20</v>
      </c>
      <c r="I795" s="76" t="s">
        <v>13</v>
      </c>
      <c r="J795" s="74"/>
      <c r="K795" s="82">
        <v>19</v>
      </c>
      <c r="L795" s="47" t="s">
        <v>23</v>
      </c>
      <c r="M795" s="51" t="s">
        <v>20</v>
      </c>
    </row>
    <row r="796" spans="1:13" x14ac:dyDescent="0.2">
      <c r="A796" s="72" t="s">
        <v>459</v>
      </c>
      <c r="B796" s="47" t="s">
        <v>460</v>
      </c>
      <c r="C796" s="48">
        <v>23359</v>
      </c>
      <c r="D796" s="47" t="s">
        <v>65</v>
      </c>
      <c r="E796" s="50">
        <v>1</v>
      </c>
      <c r="F796" s="47" t="s">
        <v>65</v>
      </c>
      <c r="G796" s="75">
        <f>(I796/52)/K796</f>
        <v>39.169780219780215</v>
      </c>
      <c r="H796" s="51" t="s">
        <v>17</v>
      </c>
      <c r="I796" s="76">
        <v>71289</v>
      </c>
      <c r="J796" s="74"/>
      <c r="K796" s="82">
        <v>35</v>
      </c>
      <c r="L796" s="47" t="s">
        <v>16</v>
      </c>
      <c r="M796" s="51" t="s">
        <v>17</v>
      </c>
    </row>
    <row r="797" spans="1:13" x14ac:dyDescent="0.2">
      <c r="A797" s="72" t="s">
        <v>459</v>
      </c>
      <c r="B797" s="47" t="s">
        <v>460</v>
      </c>
      <c r="C797" s="48">
        <v>23359</v>
      </c>
      <c r="D797" s="47" t="s">
        <v>474</v>
      </c>
      <c r="E797" s="50">
        <v>1</v>
      </c>
      <c r="F797" s="47" t="s">
        <v>21</v>
      </c>
      <c r="G797" s="75">
        <f>(I797/52)/K797</f>
        <v>30</v>
      </c>
      <c r="H797" s="51" t="s">
        <v>17</v>
      </c>
      <c r="I797" s="76">
        <v>54600</v>
      </c>
      <c r="J797" s="74"/>
      <c r="K797" s="82">
        <v>35</v>
      </c>
      <c r="L797" s="47" t="s">
        <v>16</v>
      </c>
      <c r="M797" s="51" t="s">
        <v>17</v>
      </c>
    </row>
    <row r="798" spans="1:13" x14ac:dyDescent="0.2">
      <c r="A798" s="72" t="s">
        <v>459</v>
      </c>
      <c r="B798" s="47" t="s">
        <v>460</v>
      </c>
      <c r="C798" s="48">
        <v>23359</v>
      </c>
      <c r="D798" s="47" t="s">
        <v>475</v>
      </c>
      <c r="E798" s="50">
        <v>1</v>
      </c>
      <c r="F798" s="47" t="s">
        <v>21</v>
      </c>
      <c r="G798" s="75">
        <v>19.91</v>
      </c>
      <c r="H798" s="51" t="s">
        <v>20</v>
      </c>
      <c r="I798" s="76" t="s">
        <v>13</v>
      </c>
      <c r="J798" s="74"/>
      <c r="K798" s="82">
        <v>35</v>
      </c>
      <c r="L798" s="47" t="s">
        <v>23</v>
      </c>
      <c r="M798" s="51" t="s">
        <v>20</v>
      </c>
    </row>
    <row r="799" spans="1:13" x14ac:dyDescent="0.2">
      <c r="A799" s="72" t="s">
        <v>459</v>
      </c>
      <c r="B799" s="47" t="s">
        <v>460</v>
      </c>
      <c r="C799" s="48">
        <v>23359</v>
      </c>
      <c r="D799" s="47" t="s">
        <v>475</v>
      </c>
      <c r="E799" s="50">
        <v>1</v>
      </c>
      <c r="F799" s="47" t="s">
        <v>21</v>
      </c>
      <c r="G799" s="75">
        <v>16.88</v>
      </c>
      <c r="H799" s="51" t="s">
        <v>20</v>
      </c>
      <c r="I799" s="76" t="s">
        <v>13</v>
      </c>
      <c r="J799" s="74"/>
      <c r="K799" s="82">
        <v>19</v>
      </c>
      <c r="L799" s="47" t="s">
        <v>23</v>
      </c>
      <c r="M799" s="51" t="s">
        <v>20</v>
      </c>
    </row>
    <row r="800" spans="1:13" x14ac:dyDescent="0.2">
      <c r="A800" s="72" t="s">
        <v>459</v>
      </c>
      <c r="B800" s="47" t="s">
        <v>460</v>
      </c>
      <c r="C800" s="48">
        <v>23359</v>
      </c>
      <c r="D800" s="47" t="s">
        <v>475</v>
      </c>
      <c r="E800" s="50">
        <v>2</v>
      </c>
      <c r="F800" s="47" t="s">
        <v>21</v>
      </c>
      <c r="G800" s="75">
        <v>16</v>
      </c>
      <c r="H800" s="51" t="s">
        <v>20</v>
      </c>
      <c r="I800" s="76" t="s">
        <v>13</v>
      </c>
      <c r="J800" s="74"/>
      <c r="K800" s="82">
        <v>19</v>
      </c>
      <c r="L800" s="47" t="s">
        <v>23</v>
      </c>
      <c r="M800" s="51" t="s">
        <v>20</v>
      </c>
    </row>
    <row r="801" spans="1:13" x14ac:dyDescent="0.2">
      <c r="A801" s="72" t="s">
        <v>459</v>
      </c>
      <c r="B801" s="47" t="s">
        <v>460</v>
      </c>
      <c r="C801" s="48">
        <v>23359</v>
      </c>
      <c r="D801" s="47" t="s">
        <v>475</v>
      </c>
      <c r="E801" s="50">
        <v>1</v>
      </c>
      <c r="F801" s="47" t="s">
        <v>21</v>
      </c>
      <c r="G801" s="75">
        <v>16</v>
      </c>
      <c r="H801" s="51" t="s">
        <v>20</v>
      </c>
      <c r="I801" s="76" t="s">
        <v>13</v>
      </c>
      <c r="J801" s="74"/>
      <c r="K801" s="82">
        <v>25</v>
      </c>
      <c r="L801" s="47" t="s">
        <v>23</v>
      </c>
      <c r="M801" s="51" t="s">
        <v>20</v>
      </c>
    </row>
    <row r="802" spans="1:13" x14ac:dyDescent="0.2">
      <c r="A802" s="72" t="s">
        <v>459</v>
      </c>
      <c r="B802" s="47" t="s">
        <v>460</v>
      </c>
      <c r="C802" s="48">
        <v>23359</v>
      </c>
      <c r="D802" s="47" t="s">
        <v>469</v>
      </c>
      <c r="E802" s="50">
        <v>1</v>
      </c>
      <c r="F802" s="47" t="s">
        <v>30</v>
      </c>
      <c r="G802" s="75">
        <f>(I802/52)/K802</f>
        <v>30.9</v>
      </c>
      <c r="H802" s="51" t="s">
        <v>17</v>
      </c>
      <c r="I802" s="76">
        <v>56238</v>
      </c>
      <c r="J802" s="74"/>
      <c r="K802" s="82">
        <v>35</v>
      </c>
      <c r="L802" s="47" t="s">
        <v>16</v>
      </c>
      <c r="M802" s="51" t="s">
        <v>20</v>
      </c>
    </row>
    <row r="803" spans="1:13" x14ac:dyDescent="0.2">
      <c r="A803" s="72" t="s">
        <v>459</v>
      </c>
      <c r="B803" s="47" t="s">
        <v>460</v>
      </c>
      <c r="C803" s="48">
        <v>23359</v>
      </c>
      <c r="D803" s="47" t="s">
        <v>470</v>
      </c>
      <c r="E803" s="50">
        <v>3</v>
      </c>
      <c r="F803" s="47" t="s">
        <v>30</v>
      </c>
      <c r="G803" s="75">
        <v>16</v>
      </c>
      <c r="H803" s="51" t="s">
        <v>20</v>
      </c>
      <c r="I803" s="76" t="s">
        <v>13</v>
      </c>
      <c r="J803" s="74"/>
      <c r="K803" s="82">
        <v>19</v>
      </c>
      <c r="L803" s="47" t="s">
        <v>23</v>
      </c>
      <c r="M803" s="51" t="s">
        <v>20</v>
      </c>
    </row>
    <row r="804" spans="1:13" x14ac:dyDescent="0.2">
      <c r="A804" s="72" t="s">
        <v>459</v>
      </c>
      <c r="B804" s="47" t="s">
        <v>460</v>
      </c>
      <c r="C804" s="48">
        <v>23359</v>
      </c>
      <c r="D804" s="47" t="s">
        <v>468</v>
      </c>
      <c r="E804" s="50">
        <v>1</v>
      </c>
      <c r="F804" s="47" t="s">
        <v>47</v>
      </c>
      <c r="G804" s="75">
        <v>28.14</v>
      </c>
      <c r="H804" s="51" t="s">
        <v>20</v>
      </c>
      <c r="I804" s="76" t="s">
        <v>13</v>
      </c>
      <c r="J804" s="74"/>
      <c r="K804" s="82">
        <v>35</v>
      </c>
      <c r="L804" s="47" t="s">
        <v>91</v>
      </c>
      <c r="M804" s="51" t="s">
        <v>20</v>
      </c>
    </row>
    <row r="805" spans="1:13" x14ac:dyDescent="0.2">
      <c r="A805" s="72" t="s">
        <v>459</v>
      </c>
      <c r="B805" s="47" t="s">
        <v>460</v>
      </c>
      <c r="C805" s="48">
        <v>23359</v>
      </c>
      <c r="D805" s="47" t="s">
        <v>468</v>
      </c>
      <c r="E805" s="50">
        <v>1</v>
      </c>
      <c r="F805" s="47" t="s">
        <v>47</v>
      </c>
      <c r="G805" s="75">
        <v>20.99</v>
      </c>
      <c r="H805" s="51" t="s">
        <v>20</v>
      </c>
      <c r="I805" s="76" t="s">
        <v>13</v>
      </c>
      <c r="J805" s="74"/>
      <c r="K805" s="82">
        <v>35</v>
      </c>
      <c r="L805" s="47" t="s">
        <v>91</v>
      </c>
      <c r="M805" s="51" t="s">
        <v>20</v>
      </c>
    </row>
    <row r="806" spans="1:13" x14ac:dyDescent="0.2">
      <c r="A806" s="72" t="s">
        <v>459</v>
      </c>
      <c r="B806" s="47" t="s">
        <v>460</v>
      </c>
      <c r="C806" s="48">
        <v>23359</v>
      </c>
      <c r="D806" s="47" t="s">
        <v>392</v>
      </c>
      <c r="E806" s="50">
        <v>1</v>
      </c>
      <c r="F806" s="47" t="s">
        <v>14</v>
      </c>
      <c r="G806" s="75">
        <f>(I806/52)/K806</f>
        <v>49.1</v>
      </c>
      <c r="H806" s="51" t="s">
        <v>17</v>
      </c>
      <c r="I806" s="76">
        <v>89362</v>
      </c>
      <c r="J806" s="74" t="s">
        <v>20</v>
      </c>
      <c r="K806" s="82">
        <v>35</v>
      </c>
      <c r="L806" s="47" t="s">
        <v>16</v>
      </c>
      <c r="M806" s="51" t="s">
        <v>17</v>
      </c>
    </row>
    <row r="807" spans="1:13" x14ac:dyDescent="0.2">
      <c r="A807" s="72" t="s">
        <v>459</v>
      </c>
      <c r="B807" s="47" t="s">
        <v>460</v>
      </c>
      <c r="C807" s="48">
        <v>23359</v>
      </c>
      <c r="D807" s="47" t="s">
        <v>130</v>
      </c>
      <c r="E807" s="50">
        <v>1</v>
      </c>
      <c r="F807" s="47" t="s">
        <v>24</v>
      </c>
      <c r="G807" s="75">
        <f>(I807/52)/K807</f>
        <v>35.189560439560445</v>
      </c>
      <c r="H807" s="51" t="s">
        <v>17</v>
      </c>
      <c r="I807" s="76">
        <v>64045</v>
      </c>
      <c r="J807" s="74"/>
      <c r="K807" s="82">
        <v>35</v>
      </c>
      <c r="L807" s="47" t="s">
        <v>23</v>
      </c>
      <c r="M807" s="51" t="s">
        <v>17</v>
      </c>
    </row>
    <row r="808" spans="1:13" x14ac:dyDescent="0.2">
      <c r="A808" s="72" t="s">
        <v>459</v>
      </c>
      <c r="B808" s="47" t="s">
        <v>460</v>
      </c>
      <c r="C808" s="48">
        <v>23359</v>
      </c>
      <c r="D808" s="47" t="s">
        <v>25</v>
      </c>
      <c r="E808" s="50">
        <v>1</v>
      </c>
      <c r="F808" s="47" t="s">
        <v>24</v>
      </c>
      <c r="G808" s="75">
        <v>18.88</v>
      </c>
      <c r="H808" s="51" t="s">
        <v>20</v>
      </c>
      <c r="I808" s="76" t="s">
        <v>13</v>
      </c>
      <c r="J808" s="74"/>
      <c r="K808" s="82">
        <v>35</v>
      </c>
      <c r="L808" s="47" t="s">
        <v>26</v>
      </c>
      <c r="M808" s="51" t="s">
        <v>20</v>
      </c>
    </row>
    <row r="809" spans="1:13" x14ac:dyDescent="0.2">
      <c r="A809" s="72" t="s">
        <v>459</v>
      </c>
      <c r="B809" s="47" t="s">
        <v>460</v>
      </c>
      <c r="C809" s="48">
        <v>23359</v>
      </c>
      <c r="D809" s="47" t="s">
        <v>471</v>
      </c>
      <c r="E809" s="50">
        <v>1</v>
      </c>
      <c r="F809" s="47" t="s">
        <v>24</v>
      </c>
      <c r="G809" s="75">
        <f>(I809/52)/K809</f>
        <v>45.509890109890108</v>
      </c>
      <c r="H809" s="51" t="s">
        <v>17</v>
      </c>
      <c r="I809" s="76">
        <v>82828</v>
      </c>
      <c r="J809" s="74"/>
      <c r="K809" s="82">
        <v>35</v>
      </c>
      <c r="L809" s="47" t="s">
        <v>91</v>
      </c>
      <c r="M809" s="51" t="s">
        <v>17</v>
      </c>
    </row>
    <row r="810" spans="1:13" x14ac:dyDescent="0.2">
      <c r="A810" s="72" t="s">
        <v>459</v>
      </c>
      <c r="B810" s="47" t="s">
        <v>460</v>
      </c>
      <c r="C810" s="48">
        <v>23359</v>
      </c>
      <c r="D810" s="47" t="s">
        <v>472</v>
      </c>
      <c r="E810" s="50">
        <v>1</v>
      </c>
      <c r="F810" s="47" t="s">
        <v>24</v>
      </c>
      <c r="G810" s="75">
        <v>24.75</v>
      </c>
      <c r="H810" s="51" t="s">
        <v>20</v>
      </c>
      <c r="I810" s="76" t="s">
        <v>13</v>
      </c>
      <c r="J810" s="74"/>
      <c r="K810" s="82">
        <v>35</v>
      </c>
      <c r="L810" s="47" t="s">
        <v>26</v>
      </c>
      <c r="M810" s="51" t="s">
        <v>20</v>
      </c>
    </row>
    <row r="811" spans="1:13" x14ac:dyDescent="0.2">
      <c r="A811" s="72" t="s">
        <v>459</v>
      </c>
      <c r="B811" s="47" t="s">
        <v>460</v>
      </c>
      <c r="C811" s="48">
        <v>23359</v>
      </c>
      <c r="D811" s="47" t="s">
        <v>473</v>
      </c>
      <c r="E811" s="50">
        <v>1</v>
      </c>
      <c r="F811" s="47" t="s">
        <v>24</v>
      </c>
      <c r="G811" s="75">
        <v>19.16</v>
      </c>
      <c r="H811" s="51" t="s">
        <v>20</v>
      </c>
      <c r="I811" s="76" t="s">
        <v>13</v>
      </c>
      <c r="J811" s="74"/>
      <c r="K811" s="82">
        <v>35</v>
      </c>
      <c r="L811" s="47" t="s">
        <v>26</v>
      </c>
      <c r="M811" s="51" t="s">
        <v>20</v>
      </c>
    </row>
    <row r="812" spans="1:13" x14ac:dyDescent="0.2">
      <c r="A812" s="72" t="s">
        <v>459</v>
      </c>
      <c r="B812" s="47" t="s">
        <v>460</v>
      </c>
      <c r="C812" s="48">
        <v>23359</v>
      </c>
      <c r="D812" s="47" t="s">
        <v>476</v>
      </c>
      <c r="E812" s="50">
        <v>1</v>
      </c>
      <c r="F812" s="47" t="s">
        <v>45</v>
      </c>
      <c r="G812" s="75">
        <v>23.59</v>
      </c>
      <c r="H812" s="51" t="s">
        <v>20</v>
      </c>
      <c r="I812" s="76" t="s">
        <v>13</v>
      </c>
      <c r="J812" s="74"/>
      <c r="K812" s="82">
        <v>35</v>
      </c>
      <c r="L812" s="47" t="s">
        <v>37</v>
      </c>
      <c r="M812" s="51" t="s">
        <v>20</v>
      </c>
    </row>
    <row r="813" spans="1:13" x14ac:dyDescent="0.2">
      <c r="A813" s="72" t="s">
        <v>459</v>
      </c>
      <c r="B813" s="47" t="s">
        <v>460</v>
      </c>
      <c r="C813" s="48">
        <v>23359</v>
      </c>
      <c r="D813" s="47" t="s">
        <v>477</v>
      </c>
      <c r="E813" s="50">
        <v>1</v>
      </c>
      <c r="F813" s="47" t="s">
        <v>45</v>
      </c>
      <c r="G813" s="75">
        <v>18.88</v>
      </c>
      <c r="H813" s="51" t="s">
        <v>20</v>
      </c>
      <c r="I813" s="76" t="s">
        <v>13</v>
      </c>
      <c r="J813" s="74"/>
      <c r="K813" s="82">
        <v>19</v>
      </c>
      <c r="L813" s="47" t="s">
        <v>23</v>
      </c>
      <c r="M813" s="51" t="s">
        <v>20</v>
      </c>
    </row>
    <row r="814" spans="1:13" x14ac:dyDescent="0.2">
      <c r="A814" s="72" t="s">
        <v>459</v>
      </c>
      <c r="B814" s="47" t="s">
        <v>460</v>
      </c>
      <c r="C814" s="48">
        <v>23359</v>
      </c>
      <c r="D814" s="47" t="s">
        <v>52</v>
      </c>
      <c r="E814" s="50">
        <v>1</v>
      </c>
      <c r="F814" s="47" t="s">
        <v>51</v>
      </c>
      <c r="G814" s="75">
        <f>(I814/52)/K814</f>
        <v>27</v>
      </c>
      <c r="H814" s="51" t="s">
        <v>17</v>
      </c>
      <c r="I814" s="76">
        <v>49140</v>
      </c>
      <c r="J814" s="74"/>
      <c r="K814" s="82">
        <v>35</v>
      </c>
      <c r="L814" s="47" t="s">
        <v>16</v>
      </c>
      <c r="M814" s="51" t="s">
        <v>20</v>
      </c>
    </row>
    <row r="815" spans="1:13" x14ac:dyDescent="0.2">
      <c r="A815" s="72" t="s">
        <v>459</v>
      </c>
      <c r="B815" s="47" t="s">
        <v>460</v>
      </c>
      <c r="C815" s="48">
        <v>23359</v>
      </c>
      <c r="D815" s="47" t="s">
        <v>478</v>
      </c>
      <c r="E815" s="50">
        <v>1</v>
      </c>
      <c r="F815" s="47" t="s">
        <v>51</v>
      </c>
      <c r="G815" s="75">
        <v>16</v>
      </c>
      <c r="H815" s="51" t="s">
        <v>20</v>
      </c>
      <c r="I815" s="76" t="s">
        <v>13</v>
      </c>
      <c r="J815" s="74"/>
      <c r="K815" s="82">
        <v>25</v>
      </c>
      <c r="L815" s="47" t="s">
        <v>23</v>
      </c>
      <c r="M815" s="51" t="s">
        <v>20</v>
      </c>
    </row>
    <row r="816" spans="1:13" ht="13.5" thickBot="1" x14ac:dyDescent="0.25">
      <c r="A816" s="83" t="s">
        <v>459</v>
      </c>
      <c r="B816" s="84" t="s">
        <v>460</v>
      </c>
      <c r="C816" s="85">
        <v>23359</v>
      </c>
      <c r="D816" s="84" t="s">
        <v>69</v>
      </c>
      <c r="E816" s="86">
        <v>1</v>
      </c>
      <c r="F816" s="84" t="s">
        <v>18</v>
      </c>
      <c r="G816" s="92">
        <f>(I816/52)/K816</f>
        <v>33.659890109890107</v>
      </c>
      <c r="H816" s="88" t="s">
        <v>17</v>
      </c>
      <c r="I816" s="93">
        <v>61261</v>
      </c>
      <c r="J816" s="89"/>
      <c r="K816" s="90">
        <v>35</v>
      </c>
      <c r="L816" s="84" t="s">
        <v>16</v>
      </c>
      <c r="M816" s="88" t="s">
        <v>17</v>
      </c>
    </row>
    <row r="817" spans="1:13" ht="13.5" thickTop="1" x14ac:dyDescent="0.2">
      <c r="A817" s="72" t="s">
        <v>480</v>
      </c>
      <c r="B817" s="47" t="s">
        <v>481</v>
      </c>
      <c r="C817" s="48">
        <v>43240</v>
      </c>
      <c r="D817" s="47" t="s">
        <v>482</v>
      </c>
      <c r="E817" s="50">
        <v>1</v>
      </c>
      <c r="F817" s="47" t="s">
        <v>38</v>
      </c>
      <c r="G817" s="75">
        <f>(I817/52)/K817</f>
        <v>31.927472527472531</v>
      </c>
      <c r="H817" s="51" t="s">
        <v>17</v>
      </c>
      <c r="I817" s="76">
        <v>58108</v>
      </c>
      <c r="J817" s="74"/>
      <c r="K817" s="82">
        <v>35</v>
      </c>
      <c r="L817" s="47" t="s">
        <v>16</v>
      </c>
      <c r="M817" s="51" t="s">
        <v>17</v>
      </c>
    </row>
    <row r="818" spans="1:13" x14ac:dyDescent="0.2">
      <c r="A818" s="72" t="s">
        <v>480</v>
      </c>
      <c r="B818" s="47" t="s">
        <v>481</v>
      </c>
      <c r="C818" s="48">
        <v>43240</v>
      </c>
      <c r="D818" s="47" t="s">
        <v>484</v>
      </c>
      <c r="E818" s="50">
        <v>1</v>
      </c>
      <c r="F818" s="47" t="s">
        <v>38</v>
      </c>
      <c r="G818" s="75">
        <f>(I818/52)/K818</f>
        <v>26.209890109890107</v>
      </c>
      <c r="H818" s="51" t="s">
        <v>17</v>
      </c>
      <c r="I818" s="76">
        <v>47702</v>
      </c>
      <c r="J818" s="74"/>
      <c r="K818" s="82">
        <v>35</v>
      </c>
      <c r="L818" s="47" t="s">
        <v>16</v>
      </c>
      <c r="M818" s="51" t="s">
        <v>20</v>
      </c>
    </row>
    <row r="819" spans="1:13" x14ac:dyDescent="0.2">
      <c r="A819" s="72" t="s">
        <v>480</v>
      </c>
      <c r="B819" s="47" t="s">
        <v>481</v>
      </c>
      <c r="C819" s="48">
        <v>43240</v>
      </c>
      <c r="D819" s="47" t="s">
        <v>485</v>
      </c>
      <c r="E819" s="50">
        <v>1</v>
      </c>
      <c r="F819" s="47" t="s">
        <v>38</v>
      </c>
      <c r="G819" s="75">
        <f>(I819/52)/K819</f>
        <v>21.599450549450552</v>
      </c>
      <c r="H819" s="51" t="s">
        <v>17</v>
      </c>
      <c r="I819" s="76">
        <v>39311</v>
      </c>
      <c r="J819" s="74"/>
      <c r="K819" s="82">
        <v>35</v>
      </c>
      <c r="L819" s="47" t="s">
        <v>37</v>
      </c>
      <c r="M819" s="51" t="s">
        <v>20</v>
      </c>
    </row>
    <row r="820" spans="1:13" x14ac:dyDescent="0.2">
      <c r="A820" s="72" t="s">
        <v>480</v>
      </c>
      <c r="B820" s="47" t="s">
        <v>481</v>
      </c>
      <c r="C820" s="48">
        <v>43240</v>
      </c>
      <c r="D820" s="47" t="s">
        <v>486</v>
      </c>
      <c r="E820" s="50">
        <v>1</v>
      </c>
      <c r="F820" s="47" t="s">
        <v>38</v>
      </c>
      <c r="G820" s="75">
        <v>16</v>
      </c>
      <c r="H820" s="51" t="s">
        <v>20</v>
      </c>
      <c r="I820" s="76" t="s">
        <v>13</v>
      </c>
      <c r="J820" s="74"/>
      <c r="K820" s="82">
        <v>10</v>
      </c>
      <c r="L820" s="47" t="s">
        <v>16</v>
      </c>
      <c r="M820" s="51" t="s">
        <v>20</v>
      </c>
    </row>
    <row r="821" spans="1:13" x14ac:dyDescent="0.2">
      <c r="A821" s="72" t="s">
        <v>480</v>
      </c>
      <c r="B821" s="47" t="s">
        <v>481</v>
      </c>
      <c r="C821" s="48">
        <v>43240</v>
      </c>
      <c r="D821" s="47" t="s">
        <v>115</v>
      </c>
      <c r="E821" s="50">
        <v>1</v>
      </c>
      <c r="F821" s="47" t="s">
        <v>65</v>
      </c>
      <c r="G821" s="75">
        <f>(I821/52)/K821</f>
        <v>32.482967032967032</v>
      </c>
      <c r="H821" s="51" t="s">
        <v>17</v>
      </c>
      <c r="I821" s="76">
        <v>59119</v>
      </c>
      <c r="J821" s="74"/>
      <c r="K821" s="82">
        <v>35</v>
      </c>
      <c r="L821" s="47" t="s">
        <v>16</v>
      </c>
      <c r="M821" s="51" t="s">
        <v>17</v>
      </c>
    </row>
    <row r="822" spans="1:13" x14ac:dyDescent="0.2">
      <c r="A822" s="72" t="s">
        <v>480</v>
      </c>
      <c r="B822" s="47" t="s">
        <v>481</v>
      </c>
      <c r="C822" s="48">
        <v>43240</v>
      </c>
      <c r="D822" s="47" t="s">
        <v>490</v>
      </c>
      <c r="E822" s="50">
        <v>1</v>
      </c>
      <c r="F822" s="47" t="s">
        <v>21</v>
      </c>
      <c r="G822" s="75">
        <f>(I822/52)/K822</f>
        <v>18.642857142857142</v>
      </c>
      <c r="H822" s="51" t="s">
        <v>17</v>
      </c>
      <c r="I822" s="76">
        <v>33930</v>
      </c>
      <c r="J822" s="74"/>
      <c r="K822" s="82">
        <v>35</v>
      </c>
      <c r="L822" s="47" t="s">
        <v>23</v>
      </c>
      <c r="M822" s="51" t="s">
        <v>20</v>
      </c>
    </row>
    <row r="823" spans="1:13" x14ac:dyDescent="0.2">
      <c r="A823" s="72" t="s">
        <v>480</v>
      </c>
      <c r="B823" s="47" t="s">
        <v>481</v>
      </c>
      <c r="C823" s="48">
        <v>43240</v>
      </c>
      <c r="D823" s="47" t="s">
        <v>491</v>
      </c>
      <c r="E823" s="50">
        <v>1</v>
      </c>
      <c r="F823" s="47" t="s">
        <v>21</v>
      </c>
      <c r="G823" s="75">
        <f>(I823/52)/K823</f>
        <v>17.868131868131869</v>
      </c>
      <c r="H823" s="51" t="s">
        <v>17</v>
      </c>
      <c r="I823" s="76">
        <v>32520</v>
      </c>
      <c r="J823" s="74"/>
      <c r="K823" s="82">
        <v>35</v>
      </c>
      <c r="L823" s="47" t="s">
        <v>23</v>
      </c>
      <c r="M823" s="51" t="s">
        <v>20</v>
      </c>
    </row>
    <row r="824" spans="1:13" x14ac:dyDescent="0.2">
      <c r="A824" s="72" t="s">
        <v>480</v>
      </c>
      <c r="B824" s="47" t="s">
        <v>481</v>
      </c>
      <c r="C824" s="48">
        <v>43240</v>
      </c>
      <c r="D824" s="47" t="s">
        <v>493</v>
      </c>
      <c r="E824" s="50">
        <v>2</v>
      </c>
      <c r="F824" s="47" t="s">
        <v>21</v>
      </c>
      <c r="G824" s="75">
        <v>13</v>
      </c>
      <c r="H824" s="51" t="s">
        <v>20</v>
      </c>
      <c r="I824" s="47" t="s">
        <v>13</v>
      </c>
      <c r="J824" s="51"/>
      <c r="K824" s="82">
        <v>19.5</v>
      </c>
      <c r="L824" s="47" t="s">
        <v>23</v>
      </c>
      <c r="M824" s="51" t="s">
        <v>20</v>
      </c>
    </row>
    <row r="825" spans="1:13" x14ac:dyDescent="0.2">
      <c r="A825" s="72" t="s">
        <v>480</v>
      </c>
      <c r="B825" s="47" t="s">
        <v>481</v>
      </c>
      <c r="C825" s="48">
        <v>43240</v>
      </c>
      <c r="D825" s="47" t="s">
        <v>494</v>
      </c>
      <c r="E825" s="50">
        <v>1</v>
      </c>
      <c r="F825" s="47" t="s">
        <v>30</v>
      </c>
      <c r="G825" s="75">
        <v>13</v>
      </c>
      <c r="H825" s="51" t="s">
        <v>20</v>
      </c>
      <c r="I825" s="47" t="s">
        <v>13</v>
      </c>
      <c r="J825" s="51"/>
      <c r="K825" s="82">
        <v>19.5</v>
      </c>
      <c r="L825" s="47" t="s">
        <v>23</v>
      </c>
      <c r="M825" s="51" t="s">
        <v>20</v>
      </c>
    </row>
    <row r="826" spans="1:13" x14ac:dyDescent="0.2">
      <c r="A826" s="72" t="s">
        <v>480</v>
      </c>
      <c r="B826" s="47" t="s">
        <v>481</v>
      </c>
      <c r="C826" s="48">
        <v>43240</v>
      </c>
      <c r="D826" s="47" t="s">
        <v>487</v>
      </c>
      <c r="E826" s="50">
        <v>1</v>
      </c>
      <c r="F826" s="47" t="s">
        <v>47</v>
      </c>
      <c r="G826" s="75">
        <f>(I826/52)/K826</f>
        <v>19.818131868131868</v>
      </c>
      <c r="H826" s="51" t="s">
        <v>17</v>
      </c>
      <c r="I826" s="76">
        <v>36069</v>
      </c>
      <c r="J826" s="74"/>
      <c r="K826" s="82">
        <v>35</v>
      </c>
      <c r="L826" s="47" t="s">
        <v>23</v>
      </c>
      <c r="M826" s="51" t="s">
        <v>20</v>
      </c>
    </row>
    <row r="827" spans="1:13" x14ac:dyDescent="0.2">
      <c r="A827" s="72" t="s">
        <v>480</v>
      </c>
      <c r="B827" s="47" t="s">
        <v>481</v>
      </c>
      <c r="C827" s="48">
        <v>43240</v>
      </c>
      <c r="D827" s="47" t="s">
        <v>488</v>
      </c>
      <c r="E827" s="50">
        <v>1</v>
      </c>
      <c r="F827" s="47" t="s">
        <v>47</v>
      </c>
      <c r="G827" s="75">
        <f>(I827/52)/K827</f>
        <v>19.184065934065934</v>
      </c>
      <c r="H827" s="51" t="s">
        <v>17</v>
      </c>
      <c r="I827" s="76">
        <v>34915</v>
      </c>
      <c r="J827" s="74"/>
      <c r="K827" s="82">
        <v>35</v>
      </c>
      <c r="L827" s="47" t="s">
        <v>23</v>
      </c>
      <c r="M827" s="51" t="s">
        <v>20</v>
      </c>
    </row>
    <row r="828" spans="1:13" x14ac:dyDescent="0.2">
      <c r="A828" s="72" t="s">
        <v>480</v>
      </c>
      <c r="B828" s="47" t="s">
        <v>481</v>
      </c>
      <c r="C828" s="48">
        <v>43240</v>
      </c>
      <c r="D828" s="47" t="s">
        <v>495</v>
      </c>
      <c r="E828" s="50">
        <v>1</v>
      </c>
      <c r="F828" s="47" t="s">
        <v>43</v>
      </c>
      <c r="G828" s="75">
        <v>21.5</v>
      </c>
      <c r="H828" s="51" t="s">
        <v>20</v>
      </c>
      <c r="I828" s="47" t="s">
        <v>13</v>
      </c>
      <c r="J828" s="51"/>
      <c r="K828" s="82">
        <v>4</v>
      </c>
      <c r="L828" s="47" t="s">
        <v>37</v>
      </c>
      <c r="M828" s="51" t="s">
        <v>20</v>
      </c>
    </row>
    <row r="829" spans="1:13" x14ac:dyDescent="0.2">
      <c r="A829" s="72" t="s">
        <v>480</v>
      </c>
      <c r="B829" s="47" t="s">
        <v>481</v>
      </c>
      <c r="C829" s="48">
        <v>43240</v>
      </c>
      <c r="D829" s="47" t="s">
        <v>15</v>
      </c>
      <c r="E829" s="50">
        <v>1</v>
      </c>
      <c r="F829" s="47" t="s">
        <v>14</v>
      </c>
      <c r="G829" s="75">
        <f>(I829/52)/K829</f>
        <v>34.936813186813183</v>
      </c>
      <c r="H829" s="51" t="s">
        <v>17</v>
      </c>
      <c r="I829" s="76">
        <v>63585</v>
      </c>
      <c r="J829" s="74" t="s">
        <v>20</v>
      </c>
      <c r="K829" s="82">
        <v>35</v>
      </c>
      <c r="L829" s="47" t="s">
        <v>16</v>
      </c>
      <c r="M829" s="51" t="s">
        <v>17</v>
      </c>
    </row>
    <row r="830" spans="1:13" x14ac:dyDescent="0.2">
      <c r="A830" s="72" t="s">
        <v>480</v>
      </c>
      <c r="B830" s="47" t="s">
        <v>481</v>
      </c>
      <c r="C830" s="48">
        <v>43240</v>
      </c>
      <c r="D830" s="47" t="s">
        <v>492</v>
      </c>
      <c r="E830" s="50">
        <v>1</v>
      </c>
      <c r="F830" s="47" t="s">
        <v>24</v>
      </c>
      <c r="G830" s="75">
        <f>(I830/52)/K830</f>
        <v>17.955288461538462</v>
      </c>
      <c r="H830" s="51" t="s">
        <v>17</v>
      </c>
      <c r="I830" s="76">
        <v>37347</v>
      </c>
      <c r="J830" s="74"/>
      <c r="K830" s="82">
        <v>40</v>
      </c>
      <c r="L830" s="47" t="s">
        <v>23</v>
      </c>
      <c r="M830" s="51" t="s">
        <v>20</v>
      </c>
    </row>
    <row r="831" spans="1:13" x14ac:dyDescent="0.2">
      <c r="A831" s="72" t="s">
        <v>480</v>
      </c>
      <c r="B831" s="47" t="s">
        <v>481</v>
      </c>
      <c r="C831" s="48">
        <v>43240</v>
      </c>
      <c r="D831" s="47" t="s">
        <v>129</v>
      </c>
      <c r="E831" s="50">
        <v>3</v>
      </c>
      <c r="F831" s="47" t="s">
        <v>76</v>
      </c>
      <c r="G831" s="75">
        <v>12.25</v>
      </c>
      <c r="H831" s="51" t="s">
        <v>20</v>
      </c>
      <c r="I831" s="47" t="s">
        <v>13</v>
      </c>
      <c r="J831" s="51"/>
      <c r="K831" s="82">
        <v>12</v>
      </c>
      <c r="L831" s="47" t="s">
        <v>26</v>
      </c>
      <c r="M831" s="51" t="s">
        <v>20</v>
      </c>
    </row>
    <row r="832" spans="1:13" x14ac:dyDescent="0.2">
      <c r="A832" s="72" t="s">
        <v>480</v>
      </c>
      <c r="B832" s="47" t="s">
        <v>481</v>
      </c>
      <c r="C832" s="48">
        <v>43240</v>
      </c>
      <c r="D832" s="47" t="s">
        <v>173</v>
      </c>
      <c r="E832" s="50">
        <v>1</v>
      </c>
      <c r="F832" s="47" t="s">
        <v>51</v>
      </c>
      <c r="G832" s="75">
        <f>(I832/52)/K832</f>
        <v>26.209890109890107</v>
      </c>
      <c r="H832" s="51" t="s">
        <v>17</v>
      </c>
      <c r="I832" s="76">
        <v>47702</v>
      </c>
      <c r="J832" s="74"/>
      <c r="K832" s="82">
        <v>35</v>
      </c>
      <c r="L832" s="47" t="s">
        <v>16</v>
      </c>
      <c r="M832" s="51" t="s">
        <v>20</v>
      </c>
    </row>
    <row r="833" spans="1:13" x14ac:dyDescent="0.2">
      <c r="A833" s="72" t="s">
        <v>480</v>
      </c>
      <c r="B833" s="47" t="s">
        <v>481</v>
      </c>
      <c r="C833" s="48">
        <v>43240</v>
      </c>
      <c r="D833" s="47" t="s">
        <v>483</v>
      </c>
      <c r="E833" s="50">
        <v>1</v>
      </c>
      <c r="F833" s="47" t="s">
        <v>18</v>
      </c>
      <c r="G833" s="75">
        <f>(I833/52)/K833</f>
        <v>31.385164835164836</v>
      </c>
      <c r="H833" s="51" t="s">
        <v>17</v>
      </c>
      <c r="I833" s="76">
        <v>57121</v>
      </c>
      <c r="J833" s="74"/>
      <c r="K833" s="82">
        <v>35</v>
      </c>
      <c r="L833" s="47" t="s">
        <v>16</v>
      </c>
      <c r="M833" s="51" t="s">
        <v>17</v>
      </c>
    </row>
    <row r="834" spans="1:13" ht="13.5" thickBot="1" x14ac:dyDescent="0.25">
      <c r="A834" s="83" t="s">
        <v>480</v>
      </c>
      <c r="B834" s="84" t="s">
        <v>481</v>
      </c>
      <c r="C834" s="85">
        <v>43240</v>
      </c>
      <c r="D834" s="84" t="s">
        <v>489</v>
      </c>
      <c r="E834" s="86">
        <v>1</v>
      </c>
      <c r="F834" s="84" t="s">
        <v>18</v>
      </c>
      <c r="G834" s="92">
        <f>(I834/52)/K834</f>
        <v>19.184065934065934</v>
      </c>
      <c r="H834" s="88" t="s">
        <v>17</v>
      </c>
      <c r="I834" s="93">
        <v>34915</v>
      </c>
      <c r="J834" s="89"/>
      <c r="K834" s="90">
        <v>35</v>
      </c>
      <c r="L834" s="84" t="s">
        <v>23</v>
      </c>
      <c r="M834" s="88" t="s">
        <v>20</v>
      </c>
    </row>
    <row r="835" spans="1:13" ht="13.5" thickTop="1" x14ac:dyDescent="0.2"/>
  </sheetData>
  <printOptions horizontalCentered="1" verticalCentered="1"/>
  <pageMargins left="0.75" right="0.75" top="1" bottom="1" header="0.5" footer="0.5"/>
  <pageSetup orientation="landscape" r:id="rId1"/>
  <headerFooter>
    <oddHeader>Data Dump Sections 1-11</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21431-21D4-4E38-9201-6E0D707FE2D8}">
  <sheetPr>
    <tabColor theme="7" tint="0.39997558519241921"/>
  </sheetPr>
  <dimension ref="A1:J58"/>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8.140625" style="14" customWidth="1"/>
    <col min="2" max="2" width="15.28515625" style="14" customWidth="1"/>
    <col min="3" max="3" width="15.28515625" style="33" customWidth="1"/>
    <col min="4" max="4" width="16.28515625" style="33" customWidth="1"/>
    <col min="5" max="5" width="21.140625" style="33" customWidth="1"/>
    <col min="6" max="7" width="15.28515625" style="33" customWidth="1"/>
    <col min="8" max="9" width="11.42578125" style="33" bestFit="1" customWidth="1"/>
    <col min="10" max="10" width="12.85546875" style="14" customWidth="1"/>
    <col min="11" max="16384" width="9.140625" style="14"/>
  </cols>
  <sheetData>
    <row r="1" spans="1:10" ht="12.75" customHeight="1" x14ac:dyDescent="0.2">
      <c r="A1" s="215" t="s">
        <v>0</v>
      </c>
      <c r="B1" s="215" t="s">
        <v>1</v>
      </c>
      <c r="C1" s="217" t="s">
        <v>497</v>
      </c>
      <c r="D1" s="219" t="s">
        <v>504</v>
      </c>
      <c r="E1" s="220"/>
      <c r="F1" s="220"/>
      <c r="G1" s="221"/>
      <c r="H1" s="222" t="s">
        <v>503</v>
      </c>
      <c r="I1" s="215" t="s">
        <v>499</v>
      </c>
      <c r="J1" s="204" t="s">
        <v>535</v>
      </c>
    </row>
    <row r="2" spans="1:10" ht="25.5" x14ac:dyDescent="0.2">
      <c r="A2" s="216"/>
      <c r="B2" s="216"/>
      <c r="C2" s="218"/>
      <c r="D2" s="45" t="s">
        <v>500</v>
      </c>
      <c r="E2" s="45" t="s">
        <v>505</v>
      </c>
      <c r="F2" s="45" t="s">
        <v>501</v>
      </c>
      <c r="G2" s="45" t="s">
        <v>502</v>
      </c>
      <c r="H2" s="223"/>
      <c r="I2" s="216"/>
      <c r="J2" s="205"/>
    </row>
    <row r="3" spans="1:10" x14ac:dyDescent="0.2">
      <c r="A3" s="46" t="s">
        <v>34</v>
      </c>
      <c r="B3" s="47" t="s">
        <v>35</v>
      </c>
      <c r="C3" s="48">
        <v>17153</v>
      </c>
      <c r="D3" s="49">
        <v>8.73</v>
      </c>
      <c r="E3" s="49">
        <v>9.4</v>
      </c>
      <c r="F3" s="49">
        <v>9.1999999999999993</v>
      </c>
      <c r="G3" s="49">
        <v>18.600000000000001</v>
      </c>
      <c r="H3" s="50">
        <v>35</v>
      </c>
      <c r="I3" s="51">
        <v>8</v>
      </c>
      <c r="J3" s="52">
        <f>C3/G3</f>
        <v>922.20430107526875</v>
      </c>
    </row>
    <row r="4" spans="1:10" x14ac:dyDescent="0.2">
      <c r="A4" s="46" t="s">
        <v>417</v>
      </c>
      <c r="B4" s="47" t="s">
        <v>418</v>
      </c>
      <c r="C4" s="48">
        <v>22493</v>
      </c>
      <c r="D4" s="49">
        <v>5.0999999999999996</v>
      </c>
      <c r="E4" s="49">
        <v>5.0999999999999996</v>
      </c>
      <c r="F4" s="49">
        <v>9.5</v>
      </c>
      <c r="G4" s="49">
        <v>14.6</v>
      </c>
      <c r="H4" s="50">
        <v>30</v>
      </c>
      <c r="I4" s="51">
        <v>6</v>
      </c>
      <c r="J4" s="52">
        <f t="shared" ref="J4:J50" si="0">C4/G4</f>
        <v>1540.6164383561645</v>
      </c>
    </row>
    <row r="5" spans="1:10" x14ac:dyDescent="0.2">
      <c r="A5" s="46" t="s">
        <v>220</v>
      </c>
      <c r="B5" s="47" t="s">
        <v>221</v>
      </c>
      <c r="C5" s="48">
        <v>12330</v>
      </c>
      <c r="D5" s="49">
        <v>5.25</v>
      </c>
      <c r="E5" s="49">
        <v>5.25</v>
      </c>
      <c r="F5" s="49">
        <v>6.35</v>
      </c>
      <c r="G5" s="49">
        <v>11.6</v>
      </c>
      <c r="H5" s="50">
        <v>17</v>
      </c>
      <c r="I5" s="51">
        <v>6</v>
      </c>
      <c r="J5" s="52">
        <f t="shared" si="0"/>
        <v>1062.9310344827586</v>
      </c>
    </row>
    <row r="6" spans="1:10" x14ac:dyDescent="0.2">
      <c r="A6" s="46" t="s">
        <v>308</v>
      </c>
      <c r="B6" s="47" t="s">
        <v>221</v>
      </c>
      <c r="C6" s="48">
        <v>3828</v>
      </c>
      <c r="D6" s="49">
        <v>1.2</v>
      </c>
      <c r="E6" s="49">
        <v>1.2</v>
      </c>
      <c r="F6" s="49">
        <v>1.1000000000000001</v>
      </c>
      <c r="G6" s="49">
        <v>2.2999999999999998</v>
      </c>
      <c r="H6" s="50">
        <v>6</v>
      </c>
      <c r="I6" s="51">
        <v>2</v>
      </c>
      <c r="J6" s="52">
        <f t="shared" si="0"/>
        <v>1664.3478260869567</v>
      </c>
    </row>
    <row r="7" spans="1:10" x14ac:dyDescent="0.2">
      <c r="A7" s="46" t="s">
        <v>11</v>
      </c>
      <c r="B7" s="47" t="s">
        <v>12</v>
      </c>
      <c r="C7" s="48">
        <v>22583</v>
      </c>
      <c r="D7" s="49">
        <v>2</v>
      </c>
      <c r="E7" s="49">
        <v>2</v>
      </c>
      <c r="F7" s="49">
        <v>2.48</v>
      </c>
      <c r="G7" s="49">
        <v>4.4800000000000004</v>
      </c>
      <c r="H7" s="50">
        <v>7</v>
      </c>
      <c r="I7" s="51">
        <v>2</v>
      </c>
      <c r="J7" s="52">
        <f t="shared" si="0"/>
        <v>5040.8482142857138</v>
      </c>
    </row>
    <row r="8" spans="1:10" x14ac:dyDescent="0.2">
      <c r="A8" s="46" t="s">
        <v>105</v>
      </c>
      <c r="B8" s="47" t="s">
        <v>106</v>
      </c>
      <c r="C8" s="48">
        <v>7997</v>
      </c>
      <c r="D8" s="49">
        <v>1.88</v>
      </c>
      <c r="E8" s="49">
        <v>1.88</v>
      </c>
      <c r="F8" s="49">
        <v>3.14</v>
      </c>
      <c r="G8" s="49">
        <v>5.01</v>
      </c>
      <c r="H8" s="50">
        <v>12</v>
      </c>
      <c r="I8" s="51">
        <v>2</v>
      </c>
      <c r="J8" s="52">
        <f t="shared" si="0"/>
        <v>1596.2075848303393</v>
      </c>
    </row>
    <row r="9" spans="1:10" x14ac:dyDescent="0.2">
      <c r="A9" s="46" t="s">
        <v>66</v>
      </c>
      <c r="B9" s="47" t="s">
        <v>67</v>
      </c>
      <c r="C9" s="48">
        <v>35688</v>
      </c>
      <c r="D9" s="49">
        <v>6.58</v>
      </c>
      <c r="E9" s="49">
        <v>8.5299999999999994</v>
      </c>
      <c r="F9" s="49">
        <v>6.1</v>
      </c>
      <c r="G9" s="49">
        <v>14.63</v>
      </c>
      <c r="H9" s="50">
        <v>29</v>
      </c>
      <c r="I9" s="51">
        <v>12</v>
      </c>
      <c r="J9" s="52">
        <f t="shared" si="0"/>
        <v>2439.3711551606289</v>
      </c>
    </row>
    <row r="10" spans="1:10" x14ac:dyDescent="0.2">
      <c r="A10" s="46" t="s">
        <v>85</v>
      </c>
      <c r="B10" s="47" t="s">
        <v>86</v>
      </c>
      <c r="C10" s="48">
        <v>82934</v>
      </c>
      <c r="D10" s="49">
        <v>18.350000000000001</v>
      </c>
      <c r="E10" s="49">
        <v>18.350000000000001</v>
      </c>
      <c r="F10" s="49">
        <v>21.98</v>
      </c>
      <c r="G10" s="49">
        <v>40.33</v>
      </c>
      <c r="H10" s="50">
        <v>81</v>
      </c>
      <c r="I10" s="51">
        <v>31</v>
      </c>
      <c r="J10" s="52">
        <f t="shared" si="0"/>
        <v>2056.384825192165</v>
      </c>
    </row>
    <row r="11" spans="1:10" x14ac:dyDescent="0.2">
      <c r="A11" s="46" t="s">
        <v>113</v>
      </c>
      <c r="B11" s="47" t="s">
        <v>114</v>
      </c>
      <c r="C11" s="48">
        <v>36405</v>
      </c>
      <c r="D11" s="49">
        <v>6.45</v>
      </c>
      <c r="E11" s="49">
        <v>6.45</v>
      </c>
      <c r="F11" s="49">
        <v>13.75</v>
      </c>
      <c r="G11" s="49">
        <v>20.2</v>
      </c>
      <c r="H11" s="50">
        <v>35</v>
      </c>
      <c r="I11" s="51">
        <v>8</v>
      </c>
      <c r="J11" s="52">
        <f t="shared" si="0"/>
        <v>1802.2277227722773</v>
      </c>
    </row>
    <row r="12" spans="1:10" x14ac:dyDescent="0.2">
      <c r="A12" s="46" t="s">
        <v>135</v>
      </c>
      <c r="B12" s="47" t="s">
        <v>136</v>
      </c>
      <c r="C12" s="48">
        <v>14312</v>
      </c>
      <c r="D12" s="49">
        <v>4.4400000000000004</v>
      </c>
      <c r="E12" s="49">
        <v>4.4400000000000004</v>
      </c>
      <c r="F12" s="49">
        <v>4.2</v>
      </c>
      <c r="G12" s="49">
        <v>8.64</v>
      </c>
      <c r="H12" s="50">
        <v>17</v>
      </c>
      <c r="I12" s="51">
        <v>9</v>
      </c>
      <c r="J12" s="52">
        <f t="shared" si="0"/>
        <v>1656.4814814814813</v>
      </c>
    </row>
    <row r="13" spans="1:10" x14ac:dyDescent="0.2">
      <c r="A13" s="46" t="s">
        <v>146</v>
      </c>
      <c r="B13" s="47" t="s">
        <v>147</v>
      </c>
      <c r="C13" s="48">
        <v>47139</v>
      </c>
      <c r="D13" s="49">
        <v>9.3000000000000007</v>
      </c>
      <c r="E13" s="49">
        <v>10.18</v>
      </c>
      <c r="F13" s="49">
        <v>14.15</v>
      </c>
      <c r="G13" s="49">
        <v>24.33</v>
      </c>
      <c r="H13" s="50">
        <v>30</v>
      </c>
      <c r="I13" s="51">
        <v>12</v>
      </c>
      <c r="J13" s="52">
        <f t="shared" si="0"/>
        <v>1937.4845869297164</v>
      </c>
    </row>
    <row r="14" spans="1:10" x14ac:dyDescent="0.2">
      <c r="A14" s="46" t="s">
        <v>176</v>
      </c>
      <c r="B14" s="47" t="s">
        <v>177</v>
      </c>
      <c r="C14" s="48">
        <v>6460</v>
      </c>
      <c r="D14" s="49">
        <v>1.75</v>
      </c>
      <c r="E14" s="49">
        <v>1.75</v>
      </c>
      <c r="F14" s="49">
        <v>1.4</v>
      </c>
      <c r="G14" s="49">
        <v>3.15</v>
      </c>
      <c r="H14" s="50">
        <v>6</v>
      </c>
      <c r="I14" s="51">
        <v>2</v>
      </c>
      <c r="J14" s="52">
        <f t="shared" si="0"/>
        <v>2050.7936507936511</v>
      </c>
    </row>
    <row r="15" spans="1:10" x14ac:dyDescent="0.2">
      <c r="A15" s="46" t="s">
        <v>230</v>
      </c>
      <c r="B15" s="47" t="s">
        <v>231</v>
      </c>
      <c r="C15" s="48">
        <v>4469</v>
      </c>
      <c r="D15" s="49">
        <v>1</v>
      </c>
      <c r="E15" s="49">
        <v>1</v>
      </c>
      <c r="F15" s="49">
        <v>2.58</v>
      </c>
      <c r="G15" s="49">
        <v>3.58</v>
      </c>
      <c r="H15" s="50">
        <v>10</v>
      </c>
      <c r="I15" s="51">
        <v>1</v>
      </c>
      <c r="J15" s="52">
        <f t="shared" si="0"/>
        <v>1248.3240223463688</v>
      </c>
    </row>
    <row r="16" spans="1:10" x14ac:dyDescent="0.2">
      <c r="A16" s="46" t="s">
        <v>184</v>
      </c>
      <c r="B16" s="47" t="s">
        <v>185</v>
      </c>
      <c r="C16" s="48">
        <v>4489</v>
      </c>
      <c r="D16" s="49">
        <v>1</v>
      </c>
      <c r="E16" s="49">
        <v>1.2</v>
      </c>
      <c r="F16" s="49">
        <v>2.5</v>
      </c>
      <c r="G16" s="49">
        <v>3.7</v>
      </c>
      <c r="H16" s="50">
        <v>8</v>
      </c>
      <c r="I16" s="51">
        <v>1</v>
      </c>
      <c r="J16" s="52">
        <f t="shared" si="0"/>
        <v>1213.2432432432431</v>
      </c>
    </row>
    <row r="17" spans="1:10" x14ac:dyDescent="0.2">
      <c r="A17" s="46" t="s">
        <v>198</v>
      </c>
      <c r="B17" s="47" t="s">
        <v>185</v>
      </c>
      <c r="C17" s="48">
        <v>5485</v>
      </c>
      <c r="D17" s="49">
        <v>1.6</v>
      </c>
      <c r="E17" s="49">
        <v>2.4500000000000002</v>
      </c>
      <c r="F17" s="49">
        <v>1.3</v>
      </c>
      <c r="G17" s="49">
        <v>3.75</v>
      </c>
      <c r="H17" s="50">
        <v>10</v>
      </c>
      <c r="I17" s="51">
        <v>3</v>
      </c>
      <c r="J17" s="52">
        <f t="shared" si="0"/>
        <v>1462.6666666666667</v>
      </c>
    </row>
    <row r="18" spans="1:10" x14ac:dyDescent="0.2">
      <c r="A18" s="46" t="s">
        <v>27</v>
      </c>
      <c r="B18" s="47" t="s">
        <v>28</v>
      </c>
      <c r="C18" s="48">
        <v>3778</v>
      </c>
      <c r="D18" s="49">
        <v>1.08</v>
      </c>
      <c r="E18" s="49">
        <v>1.08</v>
      </c>
      <c r="F18" s="49">
        <v>1.03</v>
      </c>
      <c r="G18" s="49">
        <v>2.1</v>
      </c>
      <c r="H18" s="50">
        <v>6</v>
      </c>
      <c r="I18" s="51">
        <v>1</v>
      </c>
      <c r="J18" s="52">
        <f t="shared" si="0"/>
        <v>1799.047619047619</v>
      </c>
    </row>
    <row r="19" spans="1:10" x14ac:dyDescent="0.2">
      <c r="A19" s="46" t="s">
        <v>228</v>
      </c>
      <c r="B19" s="47" t="s">
        <v>28</v>
      </c>
      <c r="C19" s="48">
        <v>4620</v>
      </c>
      <c r="D19" s="49">
        <v>0.63</v>
      </c>
      <c r="E19" s="49">
        <v>0.63</v>
      </c>
      <c r="F19" s="49">
        <v>1.25</v>
      </c>
      <c r="G19" s="49">
        <v>1.88</v>
      </c>
      <c r="H19" s="50">
        <v>5</v>
      </c>
      <c r="I19" s="51">
        <v>1</v>
      </c>
      <c r="J19" s="52">
        <f t="shared" si="0"/>
        <v>2457.4468085106382</v>
      </c>
    </row>
    <row r="20" spans="1:10" x14ac:dyDescent="0.2">
      <c r="A20" s="46" t="s">
        <v>215</v>
      </c>
      <c r="B20" s="47" t="s">
        <v>216</v>
      </c>
      <c r="C20" s="48">
        <v>5559</v>
      </c>
      <c r="D20" s="49">
        <v>2.93</v>
      </c>
      <c r="E20" s="49">
        <v>2.93</v>
      </c>
      <c r="F20" s="49">
        <v>3.63</v>
      </c>
      <c r="G20" s="49">
        <v>6.55</v>
      </c>
      <c r="H20" s="50">
        <v>11</v>
      </c>
      <c r="I20" s="51">
        <v>3</v>
      </c>
      <c r="J20" s="52">
        <f t="shared" si="0"/>
        <v>848.70229007633588</v>
      </c>
    </row>
    <row r="21" spans="1:10" x14ac:dyDescent="0.2">
      <c r="A21" s="46" t="s">
        <v>250</v>
      </c>
      <c r="B21" s="47" t="s">
        <v>251</v>
      </c>
      <c r="C21" s="48">
        <v>29568</v>
      </c>
      <c r="D21" s="49">
        <v>3.58</v>
      </c>
      <c r="E21" s="49">
        <v>3.58</v>
      </c>
      <c r="F21" s="49">
        <v>5.38</v>
      </c>
      <c r="G21" s="49">
        <v>8.9499999999999993</v>
      </c>
      <c r="H21" s="50">
        <v>15</v>
      </c>
      <c r="I21" s="51">
        <v>5</v>
      </c>
      <c r="J21" s="52">
        <f t="shared" si="0"/>
        <v>3303.6871508379891</v>
      </c>
    </row>
    <row r="22" spans="1:10" x14ac:dyDescent="0.2">
      <c r="A22" s="46" t="s">
        <v>234</v>
      </c>
      <c r="B22" s="47" t="s">
        <v>235</v>
      </c>
      <c r="C22" s="48">
        <v>22529</v>
      </c>
      <c r="D22" s="49">
        <v>5.25</v>
      </c>
      <c r="E22" s="49">
        <v>5.25</v>
      </c>
      <c r="F22" s="49">
        <v>8.41</v>
      </c>
      <c r="G22" s="49">
        <v>13.66</v>
      </c>
      <c r="H22" s="50">
        <v>21</v>
      </c>
      <c r="I22" s="51">
        <v>8</v>
      </c>
      <c r="J22" s="52">
        <f t="shared" si="0"/>
        <v>1649.2679355783309</v>
      </c>
    </row>
    <row r="23" spans="1:10" x14ac:dyDescent="0.2">
      <c r="A23" s="46" t="s">
        <v>59</v>
      </c>
      <c r="B23" s="47" t="s">
        <v>60</v>
      </c>
      <c r="C23" s="48">
        <v>3616</v>
      </c>
      <c r="D23" s="49">
        <v>1.75</v>
      </c>
      <c r="E23" s="49">
        <v>1.75</v>
      </c>
      <c r="F23" s="49">
        <v>1.2</v>
      </c>
      <c r="G23" s="49">
        <v>2.95</v>
      </c>
      <c r="H23" s="50">
        <v>4</v>
      </c>
      <c r="I23" s="51">
        <v>2</v>
      </c>
      <c r="J23" s="52">
        <f t="shared" si="0"/>
        <v>1225.7627118644068</v>
      </c>
    </row>
    <row r="24" spans="1:10" x14ac:dyDescent="0.2">
      <c r="A24" s="46" t="s">
        <v>272</v>
      </c>
      <c r="B24" s="47" t="s">
        <v>273</v>
      </c>
      <c r="C24" s="48">
        <v>17075</v>
      </c>
      <c r="D24" s="49">
        <v>2.38</v>
      </c>
      <c r="E24" s="49">
        <v>2.38</v>
      </c>
      <c r="F24" s="49">
        <v>7.5</v>
      </c>
      <c r="G24" s="49">
        <v>9.8800000000000008</v>
      </c>
      <c r="H24" s="50">
        <v>16</v>
      </c>
      <c r="I24" s="51">
        <v>3</v>
      </c>
      <c r="J24" s="52">
        <f t="shared" si="0"/>
        <v>1728.2388663967611</v>
      </c>
    </row>
    <row r="25" spans="1:10" x14ac:dyDescent="0.2">
      <c r="A25" s="46" t="s">
        <v>496</v>
      </c>
      <c r="B25" s="47" t="s">
        <v>256</v>
      </c>
      <c r="C25" s="48">
        <v>14532</v>
      </c>
      <c r="D25" s="49">
        <v>4</v>
      </c>
      <c r="E25" s="49">
        <v>4.88</v>
      </c>
      <c r="F25" s="49">
        <v>4.58</v>
      </c>
      <c r="G25" s="49">
        <v>9.4499999999999993</v>
      </c>
      <c r="H25" s="50">
        <v>18</v>
      </c>
      <c r="I25" s="51">
        <v>4</v>
      </c>
      <c r="J25" s="52">
        <f t="shared" si="0"/>
        <v>1537.7777777777778</v>
      </c>
    </row>
    <row r="26" spans="1:10" x14ac:dyDescent="0.2">
      <c r="A26" s="46" t="s">
        <v>210</v>
      </c>
      <c r="B26" s="47" t="s">
        <v>211</v>
      </c>
      <c r="C26" s="48">
        <v>1410</v>
      </c>
      <c r="D26" s="49">
        <v>3.5</v>
      </c>
      <c r="E26" s="49">
        <v>3.5</v>
      </c>
      <c r="F26" s="49">
        <v>1.5</v>
      </c>
      <c r="G26" s="49">
        <v>5</v>
      </c>
      <c r="H26" s="50">
        <v>6</v>
      </c>
      <c r="I26" s="51">
        <v>1</v>
      </c>
      <c r="J26" s="52">
        <f t="shared" si="0"/>
        <v>282</v>
      </c>
    </row>
    <row r="27" spans="1:10" x14ac:dyDescent="0.2">
      <c r="A27" s="46" t="s">
        <v>277</v>
      </c>
      <c r="B27" s="47" t="s">
        <v>278</v>
      </c>
      <c r="C27" s="48">
        <v>25163</v>
      </c>
      <c r="D27" s="49">
        <v>9.76</v>
      </c>
      <c r="E27" s="49">
        <v>9.76</v>
      </c>
      <c r="F27" s="49">
        <v>13.84</v>
      </c>
      <c r="G27" s="49">
        <v>23.6</v>
      </c>
      <c r="H27" s="50">
        <v>30</v>
      </c>
      <c r="I27" s="51">
        <v>12</v>
      </c>
      <c r="J27" s="52">
        <f t="shared" si="0"/>
        <v>1066.2288135593219</v>
      </c>
    </row>
    <row r="28" spans="1:10" x14ac:dyDescent="0.2">
      <c r="A28" s="46" t="s">
        <v>132</v>
      </c>
      <c r="B28" s="47" t="s">
        <v>133</v>
      </c>
      <c r="C28" s="48">
        <v>5991</v>
      </c>
      <c r="D28" s="49">
        <v>0.85</v>
      </c>
      <c r="E28" s="49">
        <v>0.85</v>
      </c>
      <c r="F28" s="49">
        <v>0.4</v>
      </c>
      <c r="G28" s="49">
        <v>1.25</v>
      </c>
      <c r="H28" s="50">
        <v>4</v>
      </c>
      <c r="I28" s="51">
        <v>2</v>
      </c>
      <c r="J28" s="52">
        <f t="shared" si="0"/>
        <v>4792.8</v>
      </c>
    </row>
    <row r="29" spans="1:10" x14ac:dyDescent="0.2">
      <c r="A29" s="46" t="s">
        <v>287</v>
      </c>
      <c r="B29" s="47" t="s">
        <v>133</v>
      </c>
      <c r="C29" s="48">
        <v>19821</v>
      </c>
      <c r="D29" s="49">
        <v>7.88</v>
      </c>
      <c r="E29" s="49">
        <v>8.75</v>
      </c>
      <c r="F29" s="49">
        <v>6.94</v>
      </c>
      <c r="G29" s="49">
        <v>15.69</v>
      </c>
      <c r="H29" s="50">
        <v>21</v>
      </c>
      <c r="I29" s="51">
        <v>9</v>
      </c>
      <c r="J29" s="52">
        <f t="shared" si="0"/>
        <v>1263.2887189292544</v>
      </c>
    </row>
    <row r="30" spans="1:10" x14ac:dyDescent="0.2">
      <c r="A30" s="46" t="s">
        <v>479</v>
      </c>
      <c r="B30" s="47" t="s">
        <v>133</v>
      </c>
      <c r="C30" s="48">
        <v>1920</v>
      </c>
      <c r="D30" s="49">
        <v>0.63</v>
      </c>
      <c r="E30" s="49">
        <v>0.63</v>
      </c>
      <c r="F30" s="49">
        <v>0.78</v>
      </c>
      <c r="G30" s="49">
        <v>1.4</v>
      </c>
      <c r="H30" s="50">
        <v>5</v>
      </c>
      <c r="I30" s="51">
        <v>1</v>
      </c>
      <c r="J30" s="52">
        <f t="shared" si="0"/>
        <v>1371.4285714285716</v>
      </c>
    </row>
    <row r="31" spans="1:10" x14ac:dyDescent="0.2">
      <c r="A31" s="46" t="s">
        <v>258</v>
      </c>
      <c r="B31" s="47" t="s">
        <v>259</v>
      </c>
      <c r="C31" s="48">
        <v>34114</v>
      </c>
      <c r="D31" s="49">
        <v>4.0999999999999996</v>
      </c>
      <c r="E31" s="49">
        <v>7.6</v>
      </c>
      <c r="F31" s="49">
        <v>9.83</v>
      </c>
      <c r="G31" s="49">
        <v>17.43</v>
      </c>
      <c r="H31" s="50">
        <v>29</v>
      </c>
      <c r="I31" s="51">
        <v>5</v>
      </c>
      <c r="J31" s="52">
        <f t="shared" si="0"/>
        <v>1957.2002294893862</v>
      </c>
    </row>
    <row r="32" spans="1:10" x14ac:dyDescent="0.2">
      <c r="A32" s="46" t="s">
        <v>305</v>
      </c>
      <c r="B32" s="47" t="s">
        <v>306</v>
      </c>
      <c r="C32" s="48">
        <v>12588</v>
      </c>
      <c r="D32" s="49">
        <v>2.75</v>
      </c>
      <c r="E32" s="49">
        <v>2.75</v>
      </c>
      <c r="F32" s="49">
        <v>2.7</v>
      </c>
      <c r="G32" s="49">
        <v>5.45</v>
      </c>
      <c r="H32" s="50">
        <v>9</v>
      </c>
      <c r="I32" s="51">
        <v>3</v>
      </c>
      <c r="J32" s="52">
        <f t="shared" si="0"/>
        <v>2309.7247706422017</v>
      </c>
    </row>
    <row r="33" spans="1:10" x14ac:dyDescent="0.2">
      <c r="A33" s="46" t="s">
        <v>311</v>
      </c>
      <c r="B33" s="47" t="s">
        <v>312</v>
      </c>
      <c r="C33" s="48">
        <v>75604</v>
      </c>
      <c r="D33" s="49">
        <v>10.65</v>
      </c>
      <c r="E33" s="49">
        <v>10.65</v>
      </c>
      <c r="F33" s="49">
        <v>12.8</v>
      </c>
      <c r="G33" s="49">
        <v>23.45</v>
      </c>
      <c r="H33" s="50">
        <v>33</v>
      </c>
      <c r="I33" s="51">
        <v>12</v>
      </c>
      <c r="J33" s="52">
        <f t="shared" si="0"/>
        <v>3224.0511727078892</v>
      </c>
    </row>
    <row r="34" spans="1:10" x14ac:dyDescent="0.2">
      <c r="A34" s="46" t="s">
        <v>332</v>
      </c>
      <c r="B34" s="47" t="s">
        <v>333</v>
      </c>
      <c r="C34" s="48">
        <v>17871</v>
      </c>
      <c r="D34" s="49">
        <v>3.3</v>
      </c>
      <c r="E34" s="49">
        <v>3.3</v>
      </c>
      <c r="F34" s="49">
        <v>5.21</v>
      </c>
      <c r="G34" s="49">
        <v>8.51</v>
      </c>
      <c r="H34" s="50">
        <v>19</v>
      </c>
      <c r="I34" s="51">
        <v>5</v>
      </c>
      <c r="J34" s="52">
        <f t="shared" si="0"/>
        <v>2100</v>
      </c>
    </row>
    <row r="35" spans="1:10" x14ac:dyDescent="0.2">
      <c r="A35" s="46" t="s">
        <v>342</v>
      </c>
      <c r="B35" s="47" t="s">
        <v>343</v>
      </c>
      <c r="C35" s="48">
        <v>131744</v>
      </c>
      <c r="D35" s="49">
        <v>21.88</v>
      </c>
      <c r="E35" s="49">
        <v>21.88</v>
      </c>
      <c r="F35" s="49">
        <v>40.909999999999997</v>
      </c>
      <c r="G35" s="49">
        <v>62.79</v>
      </c>
      <c r="H35" s="50">
        <v>69</v>
      </c>
      <c r="I35" s="51">
        <v>23</v>
      </c>
      <c r="J35" s="52">
        <f t="shared" si="0"/>
        <v>2098.168498168498</v>
      </c>
    </row>
    <row r="36" spans="1:10" x14ac:dyDescent="0.2">
      <c r="A36" s="46" t="s">
        <v>366</v>
      </c>
      <c r="B36" s="47" t="s">
        <v>343</v>
      </c>
      <c r="C36" s="48">
        <v>59190</v>
      </c>
      <c r="D36" s="49">
        <v>16.8</v>
      </c>
      <c r="E36" s="49">
        <v>16.8</v>
      </c>
      <c r="F36" s="49">
        <v>44.4</v>
      </c>
      <c r="G36" s="49">
        <v>61.2</v>
      </c>
      <c r="H36" s="50">
        <v>77</v>
      </c>
      <c r="I36" s="51">
        <v>19</v>
      </c>
      <c r="J36" s="52">
        <f t="shared" si="0"/>
        <v>967.15686274509801</v>
      </c>
    </row>
    <row r="37" spans="1:10" x14ac:dyDescent="0.2">
      <c r="A37" s="46" t="s">
        <v>63</v>
      </c>
      <c r="B37" s="47" t="s">
        <v>64</v>
      </c>
      <c r="C37" s="48">
        <v>8020</v>
      </c>
      <c r="D37" s="49">
        <v>0.63</v>
      </c>
      <c r="E37" s="49">
        <v>0.63</v>
      </c>
      <c r="F37" s="49">
        <v>1.43</v>
      </c>
      <c r="G37" s="49">
        <v>2.0499999999999998</v>
      </c>
      <c r="H37" s="50">
        <v>7</v>
      </c>
      <c r="I37" s="51">
        <v>2</v>
      </c>
      <c r="J37" s="52">
        <f t="shared" si="0"/>
        <v>3912.1951219512198</v>
      </c>
    </row>
    <row r="38" spans="1:10" x14ac:dyDescent="0.2">
      <c r="A38" s="46" t="s">
        <v>203</v>
      </c>
      <c r="B38" s="47" t="s">
        <v>204</v>
      </c>
      <c r="C38" s="48">
        <v>4230</v>
      </c>
      <c r="D38" s="49">
        <v>1.8</v>
      </c>
      <c r="E38" s="49">
        <v>1.8</v>
      </c>
      <c r="F38" s="49">
        <v>2.5</v>
      </c>
      <c r="G38" s="49">
        <v>4.3</v>
      </c>
      <c r="H38" s="50">
        <v>8</v>
      </c>
      <c r="I38" s="51">
        <v>3</v>
      </c>
      <c r="J38" s="52">
        <f t="shared" si="0"/>
        <v>983.7209302325582</v>
      </c>
    </row>
    <row r="39" spans="1:10" x14ac:dyDescent="0.2">
      <c r="A39" s="46" t="s">
        <v>302</v>
      </c>
      <c r="B39" s="47" t="s">
        <v>204</v>
      </c>
      <c r="C39" s="48">
        <v>6154</v>
      </c>
      <c r="D39" s="49">
        <v>2.44</v>
      </c>
      <c r="E39" s="49">
        <v>2.44</v>
      </c>
      <c r="F39" s="49">
        <v>4.38</v>
      </c>
      <c r="G39" s="49">
        <v>6.81</v>
      </c>
      <c r="H39" s="50">
        <v>17</v>
      </c>
      <c r="I39" s="51">
        <v>4</v>
      </c>
      <c r="J39" s="52">
        <f t="shared" si="0"/>
        <v>903.67107195301037</v>
      </c>
    </row>
    <row r="40" spans="1:10" x14ac:dyDescent="0.2">
      <c r="A40" s="46" t="s">
        <v>166</v>
      </c>
      <c r="B40" s="47" t="s">
        <v>167</v>
      </c>
      <c r="C40" s="48">
        <v>9476</v>
      </c>
      <c r="D40" s="49">
        <v>3.63</v>
      </c>
      <c r="E40" s="49">
        <v>5.38</v>
      </c>
      <c r="F40" s="49">
        <v>4.79</v>
      </c>
      <c r="G40" s="49">
        <v>10.16</v>
      </c>
      <c r="H40" s="50">
        <v>16</v>
      </c>
      <c r="I40" s="51">
        <v>5</v>
      </c>
      <c r="J40" s="52">
        <f t="shared" si="0"/>
        <v>932.67716535433067</v>
      </c>
    </row>
    <row r="41" spans="1:10" x14ac:dyDescent="0.2">
      <c r="A41" s="46" t="s">
        <v>191</v>
      </c>
      <c r="B41" s="47" t="s">
        <v>167</v>
      </c>
      <c r="C41" s="48">
        <v>12642</v>
      </c>
      <c r="D41" s="49">
        <v>5.25</v>
      </c>
      <c r="E41" s="49">
        <v>5.25</v>
      </c>
      <c r="F41" s="49">
        <v>5.75</v>
      </c>
      <c r="G41" s="49">
        <v>11</v>
      </c>
      <c r="H41" s="50">
        <v>22</v>
      </c>
      <c r="I41" s="51">
        <v>7</v>
      </c>
      <c r="J41" s="52">
        <f t="shared" si="0"/>
        <v>1149.2727272727273</v>
      </c>
    </row>
    <row r="42" spans="1:10" x14ac:dyDescent="0.2">
      <c r="A42" s="46" t="s">
        <v>424</v>
      </c>
      <c r="B42" s="47" t="s">
        <v>425</v>
      </c>
      <c r="C42" s="48">
        <v>31931</v>
      </c>
      <c r="D42" s="49">
        <v>8.1999999999999993</v>
      </c>
      <c r="E42" s="49">
        <v>9.08</v>
      </c>
      <c r="F42" s="49">
        <v>5.85</v>
      </c>
      <c r="G42" s="49">
        <v>14.93</v>
      </c>
      <c r="H42" s="50">
        <v>26</v>
      </c>
      <c r="I42" s="51">
        <v>10</v>
      </c>
      <c r="J42" s="52">
        <f t="shared" si="0"/>
        <v>2138.7139986604152</v>
      </c>
    </row>
    <row r="43" spans="1:10" x14ac:dyDescent="0.2">
      <c r="A43" s="46" t="s">
        <v>436</v>
      </c>
      <c r="B43" s="47" t="s">
        <v>437</v>
      </c>
      <c r="C43" s="48">
        <v>16359</v>
      </c>
      <c r="D43" s="49">
        <v>3.1</v>
      </c>
      <c r="E43" s="49">
        <v>6.38</v>
      </c>
      <c r="F43" s="49">
        <v>2.4</v>
      </c>
      <c r="G43" s="49">
        <v>8.7799999999999994</v>
      </c>
      <c r="H43" s="50">
        <v>14</v>
      </c>
      <c r="I43" s="51">
        <v>5</v>
      </c>
      <c r="J43" s="52">
        <f t="shared" si="0"/>
        <v>1863.2118451025058</v>
      </c>
    </row>
    <row r="44" spans="1:10" x14ac:dyDescent="0.2">
      <c r="A44" s="46" t="s">
        <v>178</v>
      </c>
      <c r="B44" s="47" t="s">
        <v>179</v>
      </c>
      <c r="C44" s="48">
        <v>11147</v>
      </c>
      <c r="D44" s="49">
        <v>3.03</v>
      </c>
      <c r="E44" s="49">
        <v>3.03</v>
      </c>
      <c r="F44" s="49">
        <v>2.2999999999999998</v>
      </c>
      <c r="G44" s="49">
        <v>5.33</v>
      </c>
      <c r="H44" s="50">
        <v>11</v>
      </c>
      <c r="I44" s="51">
        <v>4</v>
      </c>
      <c r="J44" s="52">
        <f t="shared" si="0"/>
        <v>2091.3696060037523</v>
      </c>
    </row>
    <row r="45" spans="1:10" x14ac:dyDescent="0.2">
      <c r="A45" s="46" t="s">
        <v>330</v>
      </c>
      <c r="B45" s="47" t="s">
        <v>331</v>
      </c>
      <c r="C45" s="48">
        <v>9631</v>
      </c>
      <c r="D45" s="49">
        <v>0.44</v>
      </c>
      <c r="E45" s="49">
        <v>0.44</v>
      </c>
      <c r="F45" s="49">
        <v>1.45</v>
      </c>
      <c r="G45" s="49">
        <v>1.89</v>
      </c>
      <c r="H45" s="50">
        <v>6</v>
      </c>
      <c r="I45" s="51">
        <v>2</v>
      </c>
      <c r="J45" s="52">
        <f t="shared" si="0"/>
        <v>5095.7671957671964</v>
      </c>
    </row>
    <row r="46" spans="1:10" x14ac:dyDescent="0.2">
      <c r="A46" s="46" t="s">
        <v>444</v>
      </c>
      <c r="B46" s="47" t="s">
        <v>331</v>
      </c>
      <c r="C46" s="48">
        <v>73192</v>
      </c>
      <c r="D46" s="49">
        <v>13.61</v>
      </c>
      <c r="E46" s="49">
        <v>13.61</v>
      </c>
      <c r="F46" s="49">
        <v>20.05</v>
      </c>
      <c r="G46" s="49">
        <v>33.659999999999997</v>
      </c>
      <c r="H46" s="50">
        <v>49</v>
      </c>
      <c r="I46" s="51">
        <v>16</v>
      </c>
      <c r="J46" s="52">
        <f t="shared" si="0"/>
        <v>2174.4503862150923</v>
      </c>
    </row>
    <row r="47" spans="1:10" x14ac:dyDescent="0.2">
      <c r="A47" s="46" t="s">
        <v>244</v>
      </c>
      <c r="B47" s="47" t="s">
        <v>245</v>
      </c>
      <c r="C47" s="48">
        <v>6528</v>
      </c>
      <c r="D47" s="49">
        <v>1.75</v>
      </c>
      <c r="E47" s="49">
        <v>1.75</v>
      </c>
      <c r="F47" s="49">
        <v>1.8</v>
      </c>
      <c r="G47" s="49">
        <v>3.55</v>
      </c>
      <c r="H47" s="50">
        <v>7</v>
      </c>
      <c r="I47" s="51">
        <v>2</v>
      </c>
      <c r="J47" s="52">
        <f t="shared" si="0"/>
        <v>1838.8732394366198</v>
      </c>
    </row>
    <row r="48" spans="1:10" x14ac:dyDescent="0.2">
      <c r="A48" s="46" t="s">
        <v>454</v>
      </c>
      <c r="B48" s="47" t="s">
        <v>455</v>
      </c>
      <c r="C48" s="48">
        <v>31012</v>
      </c>
      <c r="D48" s="49">
        <v>4.38</v>
      </c>
      <c r="E48" s="49">
        <v>4.38</v>
      </c>
      <c r="F48" s="49">
        <v>10.7</v>
      </c>
      <c r="G48" s="49">
        <v>15.08</v>
      </c>
      <c r="H48" s="50">
        <v>25</v>
      </c>
      <c r="I48" s="51">
        <v>5</v>
      </c>
      <c r="J48" s="52">
        <f t="shared" si="0"/>
        <v>2056.4986737400532</v>
      </c>
    </row>
    <row r="49" spans="1:10" x14ac:dyDescent="0.2">
      <c r="A49" s="46" t="s">
        <v>459</v>
      </c>
      <c r="B49" s="47" t="s">
        <v>460</v>
      </c>
      <c r="C49" s="48">
        <v>23359</v>
      </c>
      <c r="D49" s="49">
        <v>7.88</v>
      </c>
      <c r="E49" s="49">
        <v>7.88</v>
      </c>
      <c r="F49" s="49">
        <v>17.38</v>
      </c>
      <c r="G49" s="49">
        <v>25.25</v>
      </c>
      <c r="H49" s="50">
        <v>34</v>
      </c>
      <c r="I49" s="51">
        <v>9</v>
      </c>
      <c r="J49" s="52">
        <f t="shared" si="0"/>
        <v>925.10891089108907</v>
      </c>
    </row>
    <row r="50" spans="1:10" x14ac:dyDescent="0.2">
      <c r="A50" s="46" t="s">
        <v>480</v>
      </c>
      <c r="B50" s="47" t="s">
        <v>481</v>
      </c>
      <c r="C50" s="48">
        <v>43240</v>
      </c>
      <c r="D50" s="49">
        <v>4.63</v>
      </c>
      <c r="E50" s="49">
        <v>7.25</v>
      </c>
      <c r="F50" s="49">
        <v>6.96</v>
      </c>
      <c r="G50" s="49">
        <v>14.21</v>
      </c>
      <c r="H50" s="50">
        <v>21</v>
      </c>
      <c r="I50" s="51">
        <v>7</v>
      </c>
      <c r="J50" s="52">
        <f t="shared" si="0"/>
        <v>3042.9275158339196</v>
      </c>
    </row>
    <row r="51" spans="1:10" x14ac:dyDescent="0.2">
      <c r="A51" s="57"/>
      <c r="B51" s="58"/>
      <c r="C51" s="59"/>
      <c r="D51" s="59"/>
      <c r="E51" s="59"/>
      <c r="F51" s="59"/>
      <c r="G51" s="59"/>
      <c r="H51" s="59"/>
      <c r="I51" s="59"/>
      <c r="J51" s="60"/>
    </row>
    <row r="52" spans="1:10" x14ac:dyDescent="0.2">
      <c r="A52" s="53" t="s">
        <v>511</v>
      </c>
      <c r="B52" s="54"/>
      <c r="C52" s="55">
        <f>SUM(C3:C50)</f>
        <v>1097379</v>
      </c>
      <c r="D52" s="56">
        <f t="shared" ref="D52:I52" si="1">SUM(D3:D50)</f>
        <v>239.09999999999997</v>
      </c>
      <c r="E52" s="56">
        <f t="shared" si="1"/>
        <v>257.43</v>
      </c>
      <c r="F52" s="56">
        <f t="shared" si="1"/>
        <v>359.76000000000005</v>
      </c>
      <c r="G52" s="56">
        <f t="shared" si="1"/>
        <v>617.09</v>
      </c>
      <c r="H52" s="55">
        <f t="shared" si="1"/>
        <v>994</v>
      </c>
      <c r="I52" s="55">
        <f t="shared" si="1"/>
        <v>305</v>
      </c>
      <c r="J52" s="55">
        <f>C52/G52</f>
        <v>1778.3127258584645</v>
      </c>
    </row>
    <row r="53" spans="1:10" x14ac:dyDescent="0.2">
      <c r="A53" s="53" t="s">
        <v>512</v>
      </c>
      <c r="B53" s="54"/>
      <c r="C53" s="55">
        <f>AVERAGE(C3:C50)</f>
        <v>22862.0625</v>
      </c>
      <c r="D53" s="56">
        <f t="shared" ref="D53:I53" si="2">AVERAGE(D3:D50)</f>
        <v>4.9812499999999993</v>
      </c>
      <c r="E53" s="56">
        <f t="shared" si="2"/>
        <v>5.3631250000000001</v>
      </c>
      <c r="F53" s="56">
        <f t="shared" si="2"/>
        <v>7.495000000000001</v>
      </c>
      <c r="G53" s="56">
        <f t="shared" si="2"/>
        <v>12.856041666666668</v>
      </c>
      <c r="H53" s="55">
        <f t="shared" si="2"/>
        <v>20.708333333333332</v>
      </c>
      <c r="I53" s="55">
        <f t="shared" si="2"/>
        <v>6.354166666666667</v>
      </c>
      <c r="J53" s="55">
        <f>AVERAGE(J3:J50)</f>
        <v>1933.011873747457</v>
      </c>
    </row>
    <row r="54" spans="1:10" x14ac:dyDescent="0.2">
      <c r="A54" s="53" t="s">
        <v>513</v>
      </c>
      <c r="B54" s="54"/>
      <c r="C54" s="55">
        <f>MEDIAN(C3:C50)</f>
        <v>14422</v>
      </c>
      <c r="D54" s="56">
        <f t="shared" ref="D54:I54" si="3">MEDIAN(D3:D50)</f>
        <v>3.54</v>
      </c>
      <c r="E54" s="56">
        <f t="shared" si="3"/>
        <v>3.98</v>
      </c>
      <c r="F54" s="56">
        <f t="shared" si="3"/>
        <v>4.6850000000000005</v>
      </c>
      <c r="G54" s="56">
        <f t="shared" si="3"/>
        <v>8.8649999999999984</v>
      </c>
      <c r="H54" s="55">
        <f t="shared" si="3"/>
        <v>16.5</v>
      </c>
      <c r="I54" s="55">
        <f t="shared" si="3"/>
        <v>5</v>
      </c>
      <c r="J54" s="55">
        <f>MEDIAN(J3:J50)</f>
        <v>1763.6432427221901</v>
      </c>
    </row>
    <row r="56" spans="1:10" x14ac:dyDescent="0.2">
      <c r="A56" s="206" t="s">
        <v>514</v>
      </c>
      <c r="B56" s="207"/>
      <c r="C56" s="207"/>
      <c r="D56" s="207"/>
      <c r="E56" s="207"/>
      <c r="F56" s="207"/>
      <c r="G56" s="207"/>
      <c r="H56" s="207"/>
      <c r="I56" s="207"/>
      <c r="J56" s="208"/>
    </row>
    <row r="57" spans="1:10" ht="24" customHeight="1" x14ac:dyDescent="0.2">
      <c r="A57" s="209" t="s">
        <v>536</v>
      </c>
      <c r="B57" s="210"/>
      <c r="C57" s="210"/>
      <c r="D57" s="210"/>
      <c r="E57" s="210"/>
      <c r="F57" s="210"/>
      <c r="G57" s="210"/>
      <c r="H57" s="210"/>
      <c r="I57" s="210"/>
      <c r="J57" s="211"/>
    </row>
    <row r="58" spans="1:10" x14ac:dyDescent="0.2">
      <c r="A58" s="212" t="s">
        <v>537</v>
      </c>
      <c r="B58" s="213"/>
      <c r="C58" s="213"/>
      <c r="D58" s="213"/>
      <c r="E58" s="213"/>
      <c r="F58" s="213"/>
      <c r="G58" s="213"/>
      <c r="H58" s="213"/>
      <c r="I58" s="213"/>
      <c r="J58" s="214"/>
    </row>
  </sheetData>
  <autoFilter ref="A2:J2" xr:uid="{B9121431-21D4-4E38-9201-6E0D707FE2D8}"/>
  <mergeCells count="10">
    <mergeCell ref="J1:J2"/>
    <mergeCell ref="A56:J56"/>
    <mergeCell ref="A57:J57"/>
    <mergeCell ref="A58:J58"/>
    <mergeCell ref="A1:A2"/>
    <mergeCell ref="B1:B2"/>
    <mergeCell ref="C1:C2"/>
    <mergeCell ref="D1:G1"/>
    <mergeCell ref="H1:H2"/>
    <mergeCell ref="I1:I2"/>
  </mergeCells>
  <conditionalFormatting sqref="A3:J50">
    <cfRule type="expression" dxfId="13" priority="1">
      <formula>MOD(ROW(),2)=1</formula>
    </cfRule>
  </conditionalFormatting>
  <printOptions horizontalCentered="1" verticalCentered="1"/>
  <pageMargins left="0.75" right="0.75" top="1" bottom="1" header="0.5" footer="0.5"/>
  <pageSetup orientation="landscape" r:id="rId1"/>
  <headerFooter>
    <oddHeader>Data Dump Sections 1-11</oddHeader>
    <oddFooter>Counting Opinions (SQUIRE)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95888-F0A7-493B-8848-3999D0CAEA72}">
  <sheetPr>
    <tabColor theme="7" tint="0.39997558519241921"/>
  </sheetPr>
  <dimension ref="A1:J68"/>
  <sheetViews>
    <sheetView showGridLines="0" workbookViewId="0">
      <pane xSplit="1" ySplit="2" topLeftCell="B3" activePane="bottomRight" state="frozen"/>
      <selection pane="topRight" activeCell="B1" sqref="B1"/>
      <selection pane="bottomLeft" activeCell="A2" sqref="A2"/>
      <selection pane="bottomRight" activeCell="A3" sqref="A3"/>
    </sheetView>
  </sheetViews>
  <sheetFormatPr defaultRowHeight="12.75" x14ac:dyDescent="0.2"/>
  <cols>
    <col min="1" max="1" width="40.5703125" style="1" bestFit="1" customWidth="1"/>
    <col min="2" max="2" width="15.28515625" style="1" customWidth="1"/>
    <col min="3" max="3" width="15.28515625" style="4" customWidth="1"/>
    <col min="4" max="4" width="16.28515625" style="4" customWidth="1"/>
    <col min="5" max="5" width="21.140625" style="4" customWidth="1"/>
    <col min="6" max="7" width="15.28515625" style="4" customWidth="1"/>
    <col min="8" max="9" width="11.42578125" style="4" bestFit="1" customWidth="1"/>
    <col min="10" max="10" width="12.85546875" style="1" customWidth="1"/>
    <col min="11" max="16384" width="9.140625" style="1"/>
  </cols>
  <sheetData>
    <row r="1" spans="1:10" x14ac:dyDescent="0.2">
      <c r="A1" s="234" t="s">
        <v>0</v>
      </c>
      <c r="B1" s="234" t="s">
        <v>1</v>
      </c>
      <c r="C1" s="234" t="s">
        <v>497</v>
      </c>
      <c r="D1" s="235" t="s">
        <v>504</v>
      </c>
      <c r="E1" s="235"/>
      <c r="F1" s="235"/>
      <c r="G1" s="235"/>
      <c r="H1" s="234" t="s">
        <v>503</v>
      </c>
      <c r="I1" s="234" t="s">
        <v>499</v>
      </c>
      <c r="J1" s="233" t="s">
        <v>534</v>
      </c>
    </row>
    <row r="2" spans="1:10" ht="25.5" x14ac:dyDescent="0.2">
      <c r="A2" s="234"/>
      <c r="B2" s="234"/>
      <c r="C2" s="234"/>
      <c r="D2" s="42" t="s">
        <v>500</v>
      </c>
      <c r="E2" s="42" t="s">
        <v>505</v>
      </c>
      <c r="F2" s="42" t="s">
        <v>501</v>
      </c>
      <c r="G2" s="42" t="s">
        <v>502</v>
      </c>
      <c r="H2" s="234"/>
      <c r="I2" s="234"/>
      <c r="J2" s="233"/>
    </row>
    <row r="3" spans="1:10" x14ac:dyDescent="0.2">
      <c r="A3" s="61"/>
      <c r="B3" s="62"/>
      <c r="C3" s="62"/>
      <c r="D3" s="62"/>
      <c r="E3" s="62"/>
      <c r="F3" s="62"/>
      <c r="G3" s="62"/>
      <c r="H3" s="62"/>
      <c r="I3" s="62"/>
      <c r="J3" s="63"/>
    </row>
    <row r="4" spans="1:10" x14ac:dyDescent="0.2">
      <c r="A4" s="64" t="s">
        <v>506</v>
      </c>
      <c r="B4" s="41"/>
      <c r="C4" s="41"/>
      <c r="D4" s="41"/>
      <c r="E4" s="41"/>
      <c r="F4" s="41"/>
      <c r="G4" s="41"/>
      <c r="H4" s="41"/>
      <c r="I4" s="41"/>
      <c r="J4" s="65"/>
    </row>
    <row r="5" spans="1:10" x14ac:dyDescent="0.2">
      <c r="A5" s="10" t="s">
        <v>342</v>
      </c>
      <c r="B5" s="2" t="s">
        <v>343</v>
      </c>
      <c r="C5" s="3">
        <v>131744</v>
      </c>
      <c r="D5" s="11">
        <v>21.88</v>
      </c>
      <c r="E5" s="11">
        <v>21.88</v>
      </c>
      <c r="F5" s="11">
        <v>40.909999999999997</v>
      </c>
      <c r="G5" s="11">
        <v>62.79</v>
      </c>
      <c r="H5" s="5">
        <v>69</v>
      </c>
      <c r="I5" s="6">
        <v>23</v>
      </c>
      <c r="J5" s="12">
        <f>C5/G5</f>
        <v>2098.168498168498</v>
      </c>
    </row>
    <row r="6" spans="1:10" x14ac:dyDescent="0.2">
      <c r="A6" s="10" t="s">
        <v>85</v>
      </c>
      <c r="B6" s="2" t="s">
        <v>86</v>
      </c>
      <c r="C6" s="3">
        <v>82934</v>
      </c>
      <c r="D6" s="11">
        <v>18.350000000000001</v>
      </c>
      <c r="E6" s="11">
        <v>18.350000000000001</v>
      </c>
      <c r="F6" s="11">
        <v>21.98</v>
      </c>
      <c r="G6" s="11">
        <v>40.33</v>
      </c>
      <c r="H6" s="5">
        <v>81</v>
      </c>
      <c r="I6" s="6">
        <v>31</v>
      </c>
      <c r="J6" s="12">
        <f>C6/G6</f>
        <v>2056.384825192165</v>
      </c>
    </row>
    <row r="7" spans="1:10" x14ac:dyDescent="0.2">
      <c r="A7" s="10" t="s">
        <v>311</v>
      </c>
      <c r="B7" s="2" t="s">
        <v>312</v>
      </c>
      <c r="C7" s="3">
        <v>75604</v>
      </c>
      <c r="D7" s="11">
        <v>10.65</v>
      </c>
      <c r="E7" s="11">
        <v>10.65</v>
      </c>
      <c r="F7" s="11">
        <v>12.8</v>
      </c>
      <c r="G7" s="11">
        <v>23.45</v>
      </c>
      <c r="H7" s="5">
        <v>33</v>
      </c>
      <c r="I7" s="6">
        <v>12</v>
      </c>
      <c r="J7" s="12">
        <f>C7/G7</f>
        <v>3224.0511727078892</v>
      </c>
    </row>
    <row r="8" spans="1:10" x14ac:dyDescent="0.2">
      <c r="A8" s="10" t="s">
        <v>444</v>
      </c>
      <c r="B8" s="2" t="s">
        <v>331</v>
      </c>
      <c r="C8" s="3">
        <v>73192</v>
      </c>
      <c r="D8" s="11">
        <v>13.61</v>
      </c>
      <c r="E8" s="11">
        <v>13.61</v>
      </c>
      <c r="F8" s="11">
        <v>20.05</v>
      </c>
      <c r="G8" s="11">
        <v>33.659999999999997</v>
      </c>
      <c r="H8" s="5">
        <v>49</v>
      </c>
      <c r="I8" s="6">
        <v>16</v>
      </c>
      <c r="J8" s="12">
        <f>C8/G8</f>
        <v>2174.4503862150923</v>
      </c>
    </row>
    <row r="9" spans="1:10" x14ac:dyDescent="0.2">
      <c r="A9" s="10" t="s">
        <v>366</v>
      </c>
      <c r="B9" s="2" t="s">
        <v>343</v>
      </c>
      <c r="C9" s="3">
        <v>59190</v>
      </c>
      <c r="D9" s="11">
        <v>16.8</v>
      </c>
      <c r="E9" s="11">
        <v>16.8</v>
      </c>
      <c r="F9" s="11">
        <v>44.4</v>
      </c>
      <c r="G9" s="11">
        <v>61.2</v>
      </c>
      <c r="H9" s="5">
        <v>77</v>
      </c>
      <c r="I9" s="6">
        <v>19</v>
      </c>
      <c r="J9" s="12">
        <f>C9/G9</f>
        <v>967.15686274509801</v>
      </c>
    </row>
    <row r="10" spans="1:10" x14ac:dyDescent="0.2">
      <c r="A10" s="10"/>
      <c r="B10" s="2"/>
      <c r="C10" s="3"/>
      <c r="D10" s="11"/>
      <c r="E10" s="11"/>
      <c r="F10" s="11"/>
      <c r="G10" s="11"/>
      <c r="H10" s="5"/>
      <c r="I10" s="6"/>
      <c r="J10" s="12"/>
    </row>
    <row r="11" spans="1:10" x14ac:dyDescent="0.2">
      <c r="A11" s="66" t="s">
        <v>507</v>
      </c>
      <c r="B11" s="36"/>
      <c r="C11" s="37"/>
      <c r="D11" s="38"/>
      <c r="E11" s="38"/>
      <c r="F11" s="38"/>
      <c r="G11" s="38"/>
      <c r="H11" s="39"/>
      <c r="I11" s="40"/>
      <c r="J11" s="67"/>
    </row>
    <row r="12" spans="1:10" x14ac:dyDescent="0.2">
      <c r="A12" s="10" t="s">
        <v>146</v>
      </c>
      <c r="B12" s="2" t="s">
        <v>147</v>
      </c>
      <c r="C12" s="3">
        <v>47139</v>
      </c>
      <c r="D12" s="11">
        <v>9.3000000000000007</v>
      </c>
      <c r="E12" s="11">
        <v>10.18</v>
      </c>
      <c r="F12" s="11">
        <v>14.15</v>
      </c>
      <c r="G12" s="11">
        <v>24.33</v>
      </c>
      <c r="H12" s="5">
        <v>30</v>
      </c>
      <c r="I12" s="6">
        <v>12</v>
      </c>
      <c r="J12" s="12">
        <f t="shared" ref="J12:J24" si="0">C12/G12</f>
        <v>1937.4845869297164</v>
      </c>
    </row>
    <row r="13" spans="1:10" x14ac:dyDescent="0.2">
      <c r="A13" s="10" t="s">
        <v>480</v>
      </c>
      <c r="B13" s="2" t="s">
        <v>481</v>
      </c>
      <c r="C13" s="3">
        <v>43240</v>
      </c>
      <c r="D13" s="11">
        <v>4.63</v>
      </c>
      <c r="E13" s="11">
        <v>7.25</v>
      </c>
      <c r="F13" s="11">
        <v>6.96</v>
      </c>
      <c r="G13" s="11">
        <v>14.21</v>
      </c>
      <c r="H13" s="5">
        <v>21</v>
      </c>
      <c r="I13" s="6">
        <v>7</v>
      </c>
      <c r="J13" s="12">
        <f t="shared" si="0"/>
        <v>3042.9275158339196</v>
      </c>
    </row>
    <row r="14" spans="1:10" x14ac:dyDescent="0.2">
      <c r="A14" s="10" t="s">
        <v>113</v>
      </c>
      <c r="B14" s="2" t="s">
        <v>114</v>
      </c>
      <c r="C14" s="3">
        <v>36405</v>
      </c>
      <c r="D14" s="11">
        <v>6.45</v>
      </c>
      <c r="E14" s="11">
        <v>6.45</v>
      </c>
      <c r="F14" s="11">
        <v>13.75</v>
      </c>
      <c r="G14" s="11">
        <v>20.2</v>
      </c>
      <c r="H14" s="5">
        <v>35</v>
      </c>
      <c r="I14" s="6">
        <v>8</v>
      </c>
      <c r="J14" s="12">
        <f t="shared" si="0"/>
        <v>1802.2277227722773</v>
      </c>
    </row>
    <row r="15" spans="1:10" x14ac:dyDescent="0.2">
      <c r="A15" s="10" t="s">
        <v>66</v>
      </c>
      <c r="B15" s="2" t="s">
        <v>67</v>
      </c>
      <c r="C15" s="3">
        <v>35688</v>
      </c>
      <c r="D15" s="11">
        <v>6.58</v>
      </c>
      <c r="E15" s="11">
        <v>8.5299999999999994</v>
      </c>
      <c r="F15" s="11">
        <v>6.1</v>
      </c>
      <c r="G15" s="11">
        <v>14.63</v>
      </c>
      <c r="H15" s="5">
        <v>29</v>
      </c>
      <c r="I15" s="6">
        <v>12</v>
      </c>
      <c r="J15" s="12">
        <f t="shared" si="0"/>
        <v>2439.3711551606289</v>
      </c>
    </row>
    <row r="16" spans="1:10" x14ac:dyDescent="0.2">
      <c r="A16" s="10" t="s">
        <v>258</v>
      </c>
      <c r="B16" s="2" t="s">
        <v>259</v>
      </c>
      <c r="C16" s="3">
        <v>34114</v>
      </c>
      <c r="D16" s="11">
        <v>4.0999999999999996</v>
      </c>
      <c r="E16" s="11">
        <v>7.6</v>
      </c>
      <c r="F16" s="11">
        <v>9.83</v>
      </c>
      <c r="G16" s="11">
        <v>17.43</v>
      </c>
      <c r="H16" s="5">
        <v>29</v>
      </c>
      <c r="I16" s="6">
        <v>5</v>
      </c>
      <c r="J16" s="12">
        <f t="shared" si="0"/>
        <v>1957.2002294893862</v>
      </c>
    </row>
    <row r="17" spans="1:10" x14ac:dyDescent="0.2">
      <c r="A17" s="10" t="s">
        <v>424</v>
      </c>
      <c r="B17" s="2" t="s">
        <v>425</v>
      </c>
      <c r="C17" s="3">
        <v>31931</v>
      </c>
      <c r="D17" s="11">
        <v>8.1999999999999993</v>
      </c>
      <c r="E17" s="11">
        <v>9.08</v>
      </c>
      <c r="F17" s="11">
        <v>5.85</v>
      </c>
      <c r="G17" s="11">
        <v>14.93</v>
      </c>
      <c r="H17" s="5">
        <v>26</v>
      </c>
      <c r="I17" s="6">
        <v>10</v>
      </c>
      <c r="J17" s="12">
        <f t="shared" si="0"/>
        <v>2138.7139986604152</v>
      </c>
    </row>
    <row r="18" spans="1:10" x14ac:dyDescent="0.2">
      <c r="A18" s="10" t="s">
        <v>454</v>
      </c>
      <c r="B18" s="2" t="s">
        <v>455</v>
      </c>
      <c r="C18" s="3">
        <v>31012</v>
      </c>
      <c r="D18" s="11">
        <v>4.38</v>
      </c>
      <c r="E18" s="11">
        <v>4.38</v>
      </c>
      <c r="F18" s="11">
        <v>10.7</v>
      </c>
      <c r="G18" s="11">
        <v>15.08</v>
      </c>
      <c r="H18" s="5">
        <v>25</v>
      </c>
      <c r="I18" s="6">
        <v>5</v>
      </c>
      <c r="J18" s="12">
        <f t="shared" si="0"/>
        <v>2056.4986737400532</v>
      </c>
    </row>
    <row r="19" spans="1:10" x14ac:dyDescent="0.2">
      <c r="A19" s="10" t="s">
        <v>250</v>
      </c>
      <c r="B19" s="2" t="s">
        <v>251</v>
      </c>
      <c r="C19" s="3">
        <v>29568</v>
      </c>
      <c r="D19" s="11">
        <v>3.58</v>
      </c>
      <c r="E19" s="11">
        <v>3.58</v>
      </c>
      <c r="F19" s="11">
        <v>5.38</v>
      </c>
      <c r="G19" s="11">
        <v>8.9499999999999993</v>
      </c>
      <c r="H19" s="5">
        <v>15</v>
      </c>
      <c r="I19" s="6">
        <v>5</v>
      </c>
      <c r="J19" s="12">
        <f t="shared" si="0"/>
        <v>3303.6871508379891</v>
      </c>
    </row>
    <row r="20" spans="1:10" x14ac:dyDescent="0.2">
      <c r="A20" s="10" t="s">
        <v>277</v>
      </c>
      <c r="B20" s="2" t="s">
        <v>278</v>
      </c>
      <c r="C20" s="3">
        <v>25163</v>
      </c>
      <c r="D20" s="11">
        <v>9.76</v>
      </c>
      <c r="E20" s="11">
        <v>9.76</v>
      </c>
      <c r="F20" s="11">
        <v>13.84</v>
      </c>
      <c r="G20" s="11">
        <v>23.6</v>
      </c>
      <c r="H20" s="5">
        <v>30</v>
      </c>
      <c r="I20" s="6">
        <v>12</v>
      </c>
      <c r="J20" s="12">
        <f t="shared" si="0"/>
        <v>1066.2288135593219</v>
      </c>
    </row>
    <row r="21" spans="1:10" x14ac:dyDescent="0.2">
      <c r="A21" s="10" t="s">
        <v>459</v>
      </c>
      <c r="B21" s="2" t="s">
        <v>460</v>
      </c>
      <c r="C21" s="3">
        <v>23359</v>
      </c>
      <c r="D21" s="11">
        <v>7.88</v>
      </c>
      <c r="E21" s="11">
        <v>7.88</v>
      </c>
      <c r="F21" s="11">
        <v>17.38</v>
      </c>
      <c r="G21" s="11">
        <v>25.25</v>
      </c>
      <c r="H21" s="5">
        <v>34</v>
      </c>
      <c r="I21" s="6">
        <v>9</v>
      </c>
      <c r="J21" s="12">
        <f t="shared" si="0"/>
        <v>925.10891089108907</v>
      </c>
    </row>
    <row r="22" spans="1:10" x14ac:dyDescent="0.2">
      <c r="A22" s="10" t="s">
        <v>11</v>
      </c>
      <c r="B22" s="2" t="s">
        <v>12</v>
      </c>
      <c r="C22" s="3">
        <v>22583</v>
      </c>
      <c r="D22" s="11">
        <v>2</v>
      </c>
      <c r="E22" s="11">
        <v>2</v>
      </c>
      <c r="F22" s="11">
        <v>2.48</v>
      </c>
      <c r="G22" s="11">
        <v>4.4800000000000004</v>
      </c>
      <c r="H22" s="5">
        <v>7</v>
      </c>
      <c r="I22" s="6">
        <v>2</v>
      </c>
      <c r="J22" s="12">
        <f t="shared" si="0"/>
        <v>5040.8482142857138</v>
      </c>
    </row>
    <row r="23" spans="1:10" x14ac:dyDescent="0.2">
      <c r="A23" s="10" t="s">
        <v>234</v>
      </c>
      <c r="B23" s="2" t="s">
        <v>235</v>
      </c>
      <c r="C23" s="3">
        <v>22529</v>
      </c>
      <c r="D23" s="11">
        <v>5.25</v>
      </c>
      <c r="E23" s="11">
        <v>5.25</v>
      </c>
      <c r="F23" s="11">
        <v>8.41</v>
      </c>
      <c r="G23" s="11">
        <v>13.66</v>
      </c>
      <c r="H23" s="5">
        <v>21</v>
      </c>
      <c r="I23" s="6">
        <v>8</v>
      </c>
      <c r="J23" s="12">
        <f t="shared" si="0"/>
        <v>1649.2679355783309</v>
      </c>
    </row>
    <row r="24" spans="1:10" x14ac:dyDescent="0.2">
      <c r="A24" s="10" t="s">
        <v>417</v>
      </c>
      <c r="B24" s="2" t="s">
        <v>418</v>
      </c>
      <c r="C24" s="3">
        <v>22493</v>
      </c>
      <c r="D24" s="11">
        <v>5.0999999999999996</v>
      </c>
      <c r="E24" s="11">
        <v>5.0999999999999996</v>
      </c>
      <c r="F24" s="11">
        <v>9.5</v>
      </c>
      <c r="G24" s="11">
        <v>14.6</v>
      </c>
      <c r="H24" s="5">
        <v>30</v>
      </c>
      <c r="I24" s="6">
        <v>6</v>
      </c>
      <c r="J24" s="12">
        <f t="shared" si="0"/>
        <v>1540.6164383561645</v>
      </c>
    </row>
    <row r="25" spans="1:10" x14ac:dyDescent="0.2">
      <c r="A25" s="10"/>
      <c r="B25" s="2"/>
      <c r="C25" s="3"/>
      <c r="D25" s="11"/>
      <c r="E25" s="11"/>
      <c r="F25" s="11"/>
      <c r="G25" s="11"/>
      <c r="H25" s="5"/>
      <c r="I25" s="6"/>
      <c r="J25" s="12"/>
    </row>
    <row r="26" spans="1:10" x14ac:dyDescent="0.2">
      <c r="A26" s="66" t="s">
        <v>508</v>
      </c>
      <c r="B26" s="36"/>
      <c r="C26" s="37"/>
      <c r="D26" s="38"/>
      <c r="E26" s="38"/>
      <c r="F26" s="38"/>
      <c r="G26" s="38"/>
      <c r="H26" s="39"/>
      <c r="I26" s="40"/>
      <c r="J26" s="67"/>
    </row>
    <row r="27" spans="1:10" x14ac:dyDescent="0.2">
      <c r="A27" s="10" t="s">
        <v>287</v>
      </c>
      <c r="B27" s="2" t="s">
        <v>133</v>
      </c>
      <c r="C27" s="3">
        <v>19821</v>
      </c>
      <c r="D27" s="11">
        <v>7.88</v>
      </c>
      <c r="E27" s="11">
        <v>8.75</v>
      </c>
      <c r="F27" s="11">
        <v>6.94</v>
      </c>
      <c r="G27" s="11">
        <v>15.69</v>
      </c>
      <c r="H27" s="5">
        <v>21</v>
      </c>
      <c r="I27" s="6">
        <v>9</v>
      </c>
      <c r="J27" s="12">
        <f t="shared" ref="J27:J37" si="1">C27/G27</f>
        <v>1263.2887189292544</v>
      </c>
    </row>
    <row r="28" spans="1:10" x14ac:dyDescent="0.2">
      <c r="A28" s="10" t="s">
        <v>332</v>
      </c>
      <c r="B28" s="2" t="s">
        <v>333</v>
      </c>
      <c r="C28" s="3">
        <v>17871</v>
      </c>
      <c r="D28" s="11">
        <v>3.3</v>
      </c>
      <c r="E28" s="11">
        <v>3.3</v>
      </c>
      <c r="F28" s="11">
        <v>5.21</v>
      </c>
      <c r="G28" s="11">
        <v>8.51</v>
      </c>
      <c r="H28" s="5">
        <v>19</v>
      </c>
      <c r="I28" s="6">
        <v>5</v>
      </c>
      <c r="J28" s="12">
        <f t="shared" si="1"/>
        <v>2100</v>
      </c>
    </row>
    <row r="29" spans="1:10" x14ac:dyDescent="0.2">
      <c r="A29" s="10" t="s">
        <v>34</v>
      </c>
      <c r="B29" s="2" t="s">
        <v>35</v>
      </c>
      <c r="C29" s="3">
        <v>17153</v>
      </c>
      <c r="D29" s="11">
        <v>8.73</v>
      </c>
      <c r="E29" s="11">
        <v>9.4</v>
      </c>
      <c r="F29" s="11">
        <v>9.1999999999999993</v>
      </c>
      <c r="G29" s="11">
        <v>18.600000000000001</v>
      </c>
      <c r="H29" s="5">
        <v>35</v>
      </c>
      <c r="I29" s="6">
        <v>8</v>
      </c>
      <c r="J29" s="12">
        <f t="shared" si="1"/>
        <v>922.20430107526875</v>
      </c>
    </row>
    <row r="30" spans="1:10" x14ac:dyDescent="0.2">
      <c r="A30" s="10" t="s">
        <v>272</v>
      </c>
      <c r="B30" s="2" t="s">
        <v>273</v>
      </c>
      <c r="C30" s="3">
        <v>17075</v>
      </c>
      <c r="D30" s="11">
        <v>2.38</v>
      </c>
      <c r="E30" s="11">
        <v>2.38</v>
      </c>
      <c r="F30" s="11">
        <v>7.5</v>
      </c>
      <c r="G30" s="11">
        <v>9.8800000000000008</v>
      </c>
      <c r="H30" s="5">
        <v>16</v>
      </c>
      <c r="I30" s="6">
        <v>3</v>
      </c>
      <c r="J30" s="12">
        <f t="shared" si="1"/>
        <v>1728.2388663967611</v>
      </c>
    </row>
    <row r="31" spans="1:10" x14ac:dyDescent="0.2">
      <c r="A31" s="10" t="s">
        <v>436</v>
      </c>
      <c r="B31" s="2" t="s">
        <v>437</v>
      </c>
      <c r="C31" s="3">
        <v>16359</v>
      </c>
      <c r="D31" s="11">
        <v>3.1</v>
      </c>
      <c r="E31" s="11">
        <v>6.38</v>
      </c>
      <c r="F31" s="11">
        <v>2.4</v>
      </c>
      <c r="G31" s="11">
        <v>8.7799999999999994</v>
      </c>
      <c r="H31" s="5">
        <v>14</v>
      </c>
      <c r="I31" s="6">
        <v>5</v>
      </c>
      <c r="J31" s="12">
        <f t="shared" si="1"/>
        <v>1863.2118451025058</v>
      </c>
    </row>
    <row r="32" spans="1:10" x14ac:dyDescent="0.2">
      <c r="A32" s="10" t="s">
        <v>496</v>
      </c>
      <c r="B32" s="2" t="s">
        <v>256</v>
      </c>
      <c r="C32" s="3">
        <v>14532</v>
      </c>
      <c r="D32" s="11">
        <v>4</v>
      </c>
      <c r="E32" s="11">
        <v>4.88</v>
      </c>
      <c r="F32" s="11">
        <v>4.58</v>
      </c>
      <c r="G32" s="11">
        <v>9.4499999999999993</v>
      </c>
      <c r="H32" s="5">
        <v>18</v>
      </c>
      <c r="I32" s="6">
        <v>4</v>
      </c>
      <c r="J32" s="12">
        <f t="shared" si="1"/>
        <v>1537.7777777777778</v>
      </c>
    </row>
    <row r="33" spans="1:10" x14ac:dyDescent="0.2">
      <c r="A33" s="10" t="s">
        <v>135</v>
      </c>
      <c r="B33" s="2" t="s">
        <v>136</v>
      </c>
      <c r="C33" s="3">
        <v>14312</v>
      </c>
      <c r="D33" s="11">
        <v>4.4400000000000004</v>
      </c>
      <c r="E33" s="11">
        <v>4.4400000000000004</v>
      </c>
      <c r="F33" s="11">
        <v>4.2</v>
      </c>
      <c r="G33" s="11">
        <v>8.64</v>
      </c>
      <c r="H33" s="5">
        <v>17</v>
      </c>
      <c r="I33" s="6">
        <v>9</v>
      </c>
      <c r="J33" s="12">
        <f t="shared" si="1"/>
        <v>1656.4814814814813</v>
      </c>
    </row>
    <row r="34" spans="1:10" x14ac:dyDescent="0.2">
      <c r="A34" s="10" t="s">
        <v>191</v>
      </c>
      <c r="B34" s="2" t="s">
        <v>167</v>
      </c>
      <c r="C34" s="3">
        <v>12642</v>
      </c>
      <c r="D34" s="11">
        <v>5.25</v>
      </c>
      <c r="E34" s="11">
        <v>5.25</v>
      </c>
      <c r="F34" s="11">
        <v>5.75</v>
      </c>
      <c r="G34" s="11">
        <v>11</v>
      </c>
      <c r="H34" s="5">
        <v>22</v>
      </c>
      <c r="I34" s="6">
        <v>7</v>
      </c>
      <c r="J34" s="12">
        <f t="shared" si="1"/>
        <v>1149.2727272727273</v>
      </c>
    </row>
    <row r="35" spans="1:10" x14ac:dyDescent="0.2">
      <c r="A35" s="10" t="s">
        <v>305</v>
      </c>
      <c r="B35" s="2" t="s">
        <v>306</v>
      </c>
      <c r="C35" s="3">
        <v>12588</v>
      </c>
      <c r="D35" s="11">
        <v>2.75</v>
      </c>
      <c r="E35" s="11">
        <v>2.75</v>
      </c>
      <c r="F35" s="11">
        <v>2.7</v>
      </c>
      <c r="G35" s="11">
        <v>5.45</v>
      </c>
      <c r="H35" s="5">
        <v>9</v>
      </c>
      <c r="I35" s="6">
        <v>3</v>
      </c>
      <c r="J35" s="12">
        <f t="shared" si="1"/>
        <v>2309.7247706422017</v>
      </c>
    </row>
    <row r="36" spans="1:10" x14ac:dyDescent="0.2">
      <c r="A36" s="10" t="s">
        <v>220</v>
      </c>
      <c r="B36" s="2" t="s">
        <v>221</v>
      </c>
      <c r="C36" s="3">
        <v>12330</v>
      </c>
      <c r="D36" s="11">
        <v>5.25</v>
      </c>
      <c r="E36" s="11">
        <v>5.25</v>
      </c>
      <c r="F36" s="11">
        <v>6.35</v>
      </c>
      <c r="G36" s="11">
        <v>11.6</v>
      </c>
      <c r="H36" s="5">
        <v>17</v>
      </c>
      <c r="I36" s="6">
        <v>6</v>
      </c>
      <c r="J36" s="12">
        <f t="shared" si="1"/>
        <v>1062.9310344827586</v>
      </c>
    </row>
    <row r="37" spans="1:10" x14ac:dyDescent="0.2">
      <c r="A37" s="10" t="s">
        <v>178</v>
      </c>
      <c r="B37" s="2" t="s">
        <v>179</v>
      </c>
      <c r="C37" s="3">
        <v>11147</v>
      </c>
      <c r="D37" s="11">
        <v>3.03</v>
      </c>
      <c r="E37" s="11">
        <v>3.03</v>
      </c>
      <c r="F37" s="11">
        <v>2.2999999999999998</v>
      </c>
      <c r="G37" s="11">
        <v>5.33</v>
      </c>
      <c r="H37" s="5">
        <v>11</v>
      </c>
      <c r="I37" s="6">
        <v>4</v>
      </c>
      <c r="J37" s="12">
        <f t="shared" si="1"/>
        <v>2091.3696060037523</v>
      </c>
    </row>
    <row r="38" spans="1:10" x14ac:dyDescent="0.2">
      <c r="A38" s="10"/>
      <c r="B38" s="2"/>
      <c r="C38" s="3"/>
      <c r="D38" s="11"/>
      <c r="E38" s="11"/>
      <c r="F38" s="11"/>
      <c r="G38" s="11"/>
      <c r="H38" s="5"/>
      <c r="I38" s="6"/>
      <c r="J38" s="12"/>
    </row>
    <row r="39" spans="1:10" x14ac:dyDescent="0.2">
      <c r="A39" s="66" t="s">
        <v>509</v>
      </c>
      <c r="B39" s="36"/>
      <c r="C39" s="37"/>
      <c r="D39" s="38"/>
      <c r="E39" s="38"/>
      <c r="F39" s="38"/>
      <c r="G39" s="38"/>
      <c r="H39" s="39"/>
      <c r="I39" s="40"/>
      <c r="J39" s="67"/>
    </row>
    <row r="40" spans="1:10" x14ac:dyDescent="0.2">
      <c r="A40" s="10" t="s">
        <v>330</v>
      </c>
      <c r="B40" s="2" t="s">
        <v>331</v>
      </c>
      <c r="C40" s="3">
        <v>9631</v>
      </c>
      <c r="D40" s="11">
        <v>0.44</v>
      </c>
      <c r="E40" s="11">
        <v>0.44</v>
      </c>
      <c r="F40" s="11">
        <v>1.45</v>
      </c>
      <c r="G40" s="11">
        <v>1.89</v>
      </c>
      <c r="H40" s="5">
        <v>6</v>
      </c>
      <c r="I40" s="6">
        <v>2</v>
      </c>
      <c r="J40" s="12">
        <f t="shared" ref="J40:J49" si="2">C40/G40</f>
        <v>5095.7671957671964</v>
      </c>
    </row>
    <row r="41" spans="1:10" x14ac:dyDescent="0.2">
      <c r="A41" s="10" t="s">
        <v>166</v>
      </c>
      <c r="B41" s="2" t="s">
        <v>167</v>
      </c>
      <c r="C41" s="3">
        <v>9476</v>
      </c>
      <c r="D41" s="11">
        <v>3.63</v>
      </c>
      <c r="E41" s="11">
        <v>5.38</v>
      </c>
      <c r="F41" s="11">
        <v>4.79</v>
      </c>
      <c r="G41" s="11">
        <v>10.16</v>
      </c>
      <c r="H41" s="5">
        <v>16</v>
      </c>
      <c r="I41" s="6">
        <v>5</v>
      </c>
      <c r="J41" s="12">
        <f t="shared" si="2"/>
        <v>932.67716535433067</v>
      </c>
    </row>
    <row r="42" spans="1:10" x14ac:dyDescent="0.2">
      <c r="A42" s="10" t="s">
        <v>63</v>
      </c>
      <c r="B42" s="2" t="s">
        <v>64</v>
      </c>
      <c r="C42" s="3">
        <v>8020</v>
      </c>
      <c r="D42" s="11">
        <v>0.63</v>
      </c>
      <c r="E42" s="11">
        <v>0.63</v>
      </c>
      <c r="F42" s="11">
        <v>1.43</v>
      </c>
      <c r="G42" s="11">
        <v>2.0499999999999998</v>
      </c>
      <c r="H42" s="5">
        <v>7</v>
      </c>
      <c r="I42" s="6">
        <v>2</v>
      </c>
      <c r="J42" s="12">
        <f t="shared" si="2"/>
        <v>3912.1951219512198</v>
      </c>
    </row>
    <row r="43" spans="1:10" x14ac:dyDescent="0.2">
      <c r="A43" s="10" t="s">
        <v>105</v>
      </c>
      <c r="B43" s="2" t="s">
        <v>106</v>
      </c>
      <c r="C43" s="3">
        <v>7997</v>
      </c>
      <c r="D43" s="11">
        <v>1.88</v>
      </c>
      <c r="E43" s="11">
        <v>1.88</v>
      </c>
      <c r="F43" s="11">
        <v>3.14</v>
      </c>
      <c r="G43" s="11">
        <v>5.01</v>
      </c>
      <c r="H43" s="5">
        <v>12</v>
      </c>
      <c r="I43" s="6">
        <v>2</v>
      </c>
      <c r="J43" s="12">
        <f t="shared" si="2"/>
        <v>1596.2075848303393</v>
      </c>
    </row>
    <row r="44" spans="1:10" x14ac:dyDescent="0.2">
      <c r="A44" s="10" t="s">
        <v>244</v>
      </c>
      <c r="B44" s="2" t="s">
        <v>245</v>
      </c>
      <c r="C44" s="3">
        <v>6528</v>
      </c>
      <c r="D44" s="11">
        <v>1.75</v>
      </c>
      <c r="E44" s="11">
        <v>1.75</v>
      </c>
      <c r="F44" s="11">
        <v>1.8</v>
      </c>
      <c r="G44" s="11">
        <v>3.55</v>
      </c>
      <c r="H44" s="5">
        <v>7</v>
      </c>
      <c r="I44" s="6">
        <v>2</v>
      </c>
      <c r="J44" s="12">
        <f t="shared" si="2"/>
        <v>1838.8732394366198</v>
      </c>
    </row>
    <row r="45" spans="1:10" x14ac:dyDescent="0.2">
      <c r="A45" s="10" t="s">
        <v>176</v>
      </c>
      <c r="B45" s="2" t="s">
        <v>177</v>
      </c>
      <c r="C45" s="3">
        <v>6460</v>
      </c>
      <c r="D45" s="11">
        <v>1.75</v>
      </c>
      <c r="E45" s="11">
        <v>1.75</v>
      </c>
      <c r="F45" s="11">
        <v>1.4</v>
      </c>
      <c r="G45" s="11">
        <v>3.15</v>
      </c>
      <c r="H45" s="5">
        <v>6</v>
      </c>
      <c r="I45" s="6">
        <v>2</v>
      </c>
      <c r="J45" s="12">
        <f t="shared" si="2"/>
        <v>2050.7936507936511</v>
      </c>
    </row>
    <row r="46" spans="1:10" x14ac:dyDescent="0.2">
      <c r="A46" s="10" t="s">
        <v>302</v>
      </c>
      <c r="B46" s="2" t="s">
        <v>204</v>
      </c>
      <c r="C46" s="3">
        <v>6154</v>
      </c>
      <c r="D46" s="11">
        <v>2.44</v>
      </c>
      <c r="E46" s="11">
        <v>2.44</v>
      </c>
      <c r="F46" s="11">
        <v>4.38</v>
      </c>
      <c r="G46" s="11">
        <v>6.81</v>
      </c>
      <c r="H46" s="5">
        <v>17</v>
      </c>
      <c r="I46" s="6">
        <v>4</v>
      </c>
      <c r="J46" s="12">
        <f t="shared" si="2"/>
        <v>903.67107195301037</v>
      </c>
    </row>
    <row r="47" spans="1:10" x14ac:dyDescent="0.2">
      <c r="A47" s="10" t="s">
        <v>132</v>
      </c>
      <c r="B47" s="2" t="s">
        <v>133</v>
      </c>
      <c r="C47" s="3">
        <v>5991</v>
      </c>
      <c r="D47" s="11">
        <v>0.85</v>
      </c>
      <c r="E47" s="11">
        <v>0.85</v>
      </c>
      <c r="F47" s="11">
        <v>0.4</v>
      </c>
      <c r="G47" s="11">
        <v>1.25</v>
      </c>
      <c r="H47" s="5">
        <v>4</v>
      </c>
      <c r="I47" s="6">
        <v>2</v>
      </c>
      <c r="J47" s="12">
        <f t="shared" si="2"/>
        <v>4792.8</v>
      </c>
    </row>
    <row r="48" spans="1:10" x14ac:dyDescent="0.2">
      <c r="A48" s="10" t="s">
        <v>215</v>
      </c>
      <c r="B48" s="2" t="s">
        <v>216</v>
      </c>
      <c r="C48" s="3">
        <v>5559</v>
      </c>
      <c r="D48" s="11">
        <v>2.93</v>
      </c>
      <c r="E48" s="11">
        <v>2.93</v>
      </c>
      <c r="F48" s="11">
        <v>3.63</v>
      </c>
      <c r="G48" s="11">
        <v>6.55</v>
      </c>
      <c r="H48" s="5">
        <v>11</v>
      </c>
      <c r="I48" s="6">
        <v>3</v>
      </c>
      <c r="J48" s="12">
        <f t="shared" si="2"/>
        <v>848.70229007633588</v>
      </c>
    </row>
    <row r="49" spans="1:10" x14ac:dyDescent="0.2">
      <c r="A49" s="10" t="s">
        <v>198</v>
      </c>
      <c r="B49" s="2" t="s">
        <v>185</v>
      </c>
      <c r="C49" s="3">
        <v>5485</v>
      </c>
      <c r="D49" s="11">
        <v>1.6</v>
      </c>
      <c r="E49" s="11">
        <v>2.4500000000000002</v>
      </c>
      <c r="F49" s="11">
        <v>1.3</v>
      </c>
      <c r="G49" s="11">
        <v>3.75</v>
      </c>
      <c r="H49" s="5">
        <v>10</v>
      </c>
      <c r="I49" s="6">
        <v>3</v>
      </c>
      <c r="J49" s="12">
        <f t="shared" si="2"/>
        <v>1462.6666666666667</v>
      </c>
    </row>
    <row r="50" spans="1:10" x14ac:dyDescent="0.2">
      <c r="A50" s="10"/>
      <c r="B50" s="2"/>
      <c r="C50" s="3"/>
      <c r="D50" s="11"/>
      <c r="E50" s="11"/>
      <c r="F50" s="11"/>
      <c r="G50" s="11"/>
      <c r="H50" s="5"/>
      <c r="I50" s="6"/>
      <c r="J50" s="12"/>
    </row>
    <row r="51" spans="1:10" x14ac:dyDescent="0.2">
      <c r="A51" s="66" t="s">
        <v>510</v>
      </c>
      <c r="B51" s="36"/>
      <c r="C51" s="37"/>
      <c r="D51" s="38"/>
      <c r="E51" s="38"/>
      <c r="F51" s="38"/>
      <c r="G51" s="38"/>
      <c r="H51" s="39"/>
      <c r="I51" s="40"/>
      <c r="J51" s="67"/>
    </row>
    <row r="52" spans="1:10" x14ac:dyDescent="0.2">
      <c r="A52" s="10" t="s">
        <v>228</v>
      </c>
      <c r="B52" s="2" t="s">
        <v>28</v>
      </c>
      <c r="C52" s="3">
        <v>4620</v>
      </c>
      <c r="D52" s="11">
        <v>0.63</v>
      </c>
      <c r="E52" s="11">
        <v>0.63</v>
      </c>
      <c r="F52" s="11">
        <v>1.25</v>
      </c>
      <c r="G52" s="11">
        <v>1.88</v>
      </c>
      <c r="H52" s="5">
        <v>5</v>
      </c>
      <c r="I52" s="6">
        <v>1</v>
      </c>
      <c r="J52" s="12">
        <f t="shared" ref="J52:J60" si="3">C52/G52</f>
        <v>2457.4468085106382</v>
      </c>
    </row>
    <row r="53" spans="1:10" x14ac:dyDescent="0.2">
      <c r="A53" s="10" t="s">
        <v>184</v>
      </c>
      <c r="B53" s="2" t="s">
        <v>185</v>
      </c>
      <c r="C53" s="3">
        <v>4489</v>
      </c>
      <c r="D53" s="11">
        <v>1</v>
      </c>
      <c r="E53" s="11">
        <v>1.2</v>
      </c>
      <c r="F53" s="11">
        <v>2.5</v>
      </c>
      <c r="G53" s="11">
        <v>3.7</v>
      </c>
      <c r="H53" s="5">
        <v>8</v>
      </c>
      <c r="I53" s="6">
        <v>1</v>
      </c>
      <c r="J53" s="12">
        <f t="shared" si="3"/>
        <v>1213.2432432432431</v>
      </c>
    </row>
    <row r="54" spans="1:10" x14ac:dyDescent="0.2">
      <c r="A54" s="10" t="s">
        <v>230</v>
      </c>
      <c r="B54" s="2" t="s">
        <v>231</v>
      </c>
      <c r="C54" s="3">
        <v>4469</v>
      </c>
      <c r="D54" s="11">
        <v>1</v>
      </c>
      <c r="E54" s="11">
        <v>1</v>
      </c>
      <c r="F54" s="11">
        <v>2.58</v>
      </c>
      <c r="G54" s="11">
        <v>3.58</v>
      </c>
      <c r="H54" s="5">
        <v>10</v>
      </c>
      <c r="I54" s="6">
        <v>1</v>
      </c>
      <c r="J54" s="12">
        <f t="shared" si="3"/>
        <v>1248.3240223463688</v>
      </c>
    </row>
    <row r="55" spans="1:10" x14ac:dyDescent="0.2">
      <c r="A55" s="10" t="s">
        <v>203</v>
      </c>
      <c r="B55" s="2" t="s">
        <v>204</v>
      </c>
      <c r="C55" s="3">
        <v>4230</v>
      </c>
      <c r="D55" s="11">
        <v>1.8</v>
      </c>
      <c r="E55" s="11">
        <v>1.8</v>
      </c>
      <c r="F55" s="11">
        <v>2.5</v>
      </c>
      <c r="G55" s="11">
        <v>4.3</v>
      </c>
      <c r="H55" s="5">
        <v>8</v>
      </c>
      <c r="I55" s="6">
        <v>3</v>
      </c>
      <c r="J55" s="12">
        <f t="shared" si="3"/>
        <v>983.7209302325582</v>
      </c>
    </row>
    <row r="56" spans="1:10" x14ac:dyDescent="0.2">
      <c r="A56" s="10" t="s">
        <v>308</v>
      </c>
      <c r="B56" s="2" t="s">
        <v>221</v>
      </c>
      <c r="C56" s="3">
        <v>3828</v>
      </c>
      <c r="D56" s="11">
        <v>1.2</v>
      </c>
      <c r="E56" s="11">
        <v>1.2</v>
      </c>
      <c r="F56" s="11">
        <v>1.1000000000000001</v>
      </c>
      <c r="G56" s="11">
        <v>2.2999999999999998</v>
      </c>
      <c r="H56" s="5">
        <v>6</v>
      </c>
      <c r="I56" s="6">
        <v>2</v>
      </c>
      <c r="J56" s="12">
        <f t="shared" si="3"/>
        <v>1664.3478260869567</v>
      </c>
    </row>
    <row r="57" spans="1:10" x14ac:dyDescent="0.2">
      <c r="A57" s="10" t="s">
        <v>27</v>
      </c>
      <c r="B57" s="2" t="s">
        <v>28</v>
      </c>
      <c r="C57" s="3">
        <v>3778</v>
      </c>
      <c r="D57" s="11">
        <v>1.08</v>
      </c>
      <c r="E57" s="11">
        <v>1.08</v>
      </c>
      <c r="F57" s="11">
        <v>1.03</v>
      </c>
      <c r="G57" s="11">
        <v>2.1</v>
      </c>
      <c r="H57" s="5">
        <v>6</v>
      </c>
      <c r="I57" s="6">
        <v>1</v>
      </c>
      <c r="J57" s="12">
        <f t="shared" si="3"/>
        <v>1799.047619047619</v>
      </c>
    </row>
    <row r="58" spans="1:10" x14ac:dyDescent="0.2">
      <c r="A58" s="10" t="s">
        <v>59</v>
      </c>
      <c r="B58" s="2" t="s">
        <v>60</v>
      </c>
      <c r="C58" s="3">
        <v>3616</v>
      </c>
      <c r="D58" s="11">
        <v>1.75</v>
      </c>
      <c r="E58" s="11">
        <v>1.75</v>
      </c>
      <c r="F58" s="11">
        <v>1.2</v>
      </c>
      <c r="G58" s="11">
        <v>2.95</v>
      </c>
      <c r="H58" s="5">
        <v>4</v>
      </c>
      <c r="I58" s="6">
        <v>2</v>
      </c>
      <c r="J58" s="12">
        <f t="shared" si="3"/>
        <v>1225.7627118644068</v>
      </c>
    </row>
    <row r="59" spans="1:10" x14ac:dyDescent="0.2">
      <c r="A59" s="10" t="s">
        <v>479</v>
      </c>
      <c r="B59" s="2" t="s">
        <v>133</v>
      </c>
      <c r="C59" s="3">
        <v>1920</v>
      </c>
      <c r="D59" s="11">
        <v>0.63</v>
      </c>
      <c r="E59" s="11">
        <v>0.63</v>
      </c>
      <c r="F59" s="11">
        <v>0.78</v>
      </c>
      <c r="G59" s="11">
        <v>1.4</v>
      </c>
      <c r="H59" s="5">
        <v>5</v>
      </c>
      <c r="I59" s="6">
        <v>1</v>
      </c>
      <c r="J59" s="12">
        <f t="shared" si="3"/>
        <v>1371.4285714285716</v>
      </c>
    </row>
    <row r="60" spans="1:10" x14ac:dyDescent="0.2">
      <c r="A60" s="10" t="s">
        <v>210</v>
      </c>
      <c r="B60" s="2" t="s">
        <v>211</v>
      </c>
      <c r="C60" s="3">
        <v>1410</v>
      </c>
      <c r="D60" s="11">
        <v>3.5</v>
      </c>
      <c r="E60" s="11">
        <v>3.5</v>
      </c>
      <c r="F60" s="11">
        <v>1.5</v>
      </c>
      <c r="G60" s="11">
        <v>5</v>
      </c>
      <c r="H60" s="5">
        <v>6</v>
      </c>
      <c r="I60" s="6">
        <v>1</v>
      </c>
      <c r="J60" s="12">
        <f t="shared" si="3"/>
        <v>282</v>
      </c>
    </row>
    <row r="61" spans="1:10" x14ac:dyDescent="0.2">
      <c r="A61" s="68"/>
      <c r="B61" s="69"/>
      <c r="C61" s="70"/>
      <c r="D61" s="70"/>
      <c r="E61" s="70"/>
      <c r="F61" s="70"/>
      <c r="G61" s="70"/>
      <c r="H61" s="70"/>
      <c r="I61" s="70"/>
      <c r="J61" s="71"/>
    </row>
    <row r="62" spans="1:10" x14ac:dyDescent="0.2">
      <c r="A62" s="7" t="s">
        <v>511</v>
      </c>
      <c r="B62" s="35"/>
      <c r="C62" s="8">
        <f>SUM(C5:C60)</f>
        <v>1097379</v>
      </c>
      <c r="D62" s="9">
        <f t="shared" ref="D62:I62" si="4">SUM(D5:D60)</f>
        <v>239.09999999999994</v>
      </c>
      <c r="E62" s="9">
        <f t="shared" si="4"/>
        <v>257.42999999999995</v>
      </c>
      <c r="F62" s="9">
        <f t="shared" si="4"/>
        <v>359.75999999999982</v>
      </c>
      <c r="G62" s="9">
        <f t="shared" si="4"/>
        <v>617.08999999999992</v>
      </c>
      <c r="H62" s="8">
        <f t="shared" si="4"/>
        <v>994</v>
      </c>
      <c r="I62" s="8">
        <f t="shared" si="4"/>
        <v>305</v>
      </c>
      <c r="J62" s="8">
        <f>C62/G62</f>
        <v>1778.312725858465</v>
      </c>
    </row>
    <row r="63" spans="1:10" x14ac:dyDescent="0.2">
      <c r="A63" s="7" t="s">
        <v>512</v>
      </c>
      <c r="B63" s="35"/>
      <c r="C63" s="8">
        <f>AVERAGE(C3:C60)</f>
        <v>22862.0625</v>
      </c>
      <c r="D63" s="9">
        <f t="shared" ref="D63:I63" si="5">AVERAGE(D3:D60)</f>
        <v>4.9812499999999984</v>
      </c>
      <c r="E63" s="9">
        <f t="shared" si="5"/>
        <v>5.3631249999999993</v>
      </c>
      <c r="F63" s="9">
        <f t="shared" si="5"/>
        <v>7.4949999999999966</v>
      </c>
      <c r="G63" s="9">
        <f t="shared" si="5"/>
        <v>12.856041666666664</v>
      </c>
      <c r="H63" s="8">
        <f t="shared" si="5"/>
        <v>20.708333333333332</v>
      </c>
      <c r="I63" s="8">
        <f t="shared" si="5"/>
        <v>6.354166666666667</v>
      </c>
      <c r="J63" s="8">
        <f>AVERAGE(J3:J60)</f>
        <v>1933.0118737474579</v>
      </c>
    </row>
    <row r="64" spans="1:10" x14ac:dyDescent="0.2">
      <c r="A64" s="7" t="s">
        <v>513</v>
      </c>
      <c r="B64" s="35"/>
      <c r="C64" s="8">
        <f>MEDIAN(C3:C60)</f>
        <v>14422</v>
      </c>
      <c r="D64" s="9">
        <f t="shared" ref="D64:I64" si="6">MEDIAN(D3:D60)</f>
        <v>3.54</v>
      </c>
      <c r="E64" s="9">
        <f t="shared" si="6"/>
        <v>3.98</v>
      </c>
      <c r="F64" s="9">
        <f t="shared" si="6"/>
        <v>4.6850000000000005</v>
      </c>
      <c r="G64" s="9">
        <f t="shared" si="6"/>
        <v>8.8649999999999984</v>
      </c>
      <c r="H64" s="8">
        <f t="shared" si="6"/>
        <v>16.5</v>
      </c>
      <c r="I64" s="8">
        <f t="shared" si="6"/>
        <v>5</v>
      </c>
      <c r="J64" s="8">
        <f>MEDIAN(J3:J60)</f>
        <v>1763.6432427221901</v>
      </c>
    </row>
    <row r="66" spans="1:10" x14ac:dyDescent="0.2">
      <c r="A66" s="224" t="s">
        <v>514</v>
      </c>
      <c r="B66" s="225"/>
      <c r="C66" s="225"/>
      <c r="D66" s="225"/>
      <c r="E66" s="225"/>
      <c r="F66" s="225"/>
      <c r="G66" s="225"/>
      <c r="H66" s="225"/>
      <c r="I66" s="225"/>
      <c r="J66" s="226"/>
    </row>
    <row r="67" spans="1:10" x14ac:dyDescent="0.2">
      <c r="A67" s="227" t="s">
        <v>515</v>
      </c>
      <c r="B67" s="228"/>
      <c r="C67" s="228"/>
      <c r="D67" s="228"/>
      <c r="E67" s="228"/>
      <c r="F67" s="228"/>
      <c r="G67" s="228"/>
      <c r="H67" s="228"/>
      <c r="I67" s="228"/>
      <c r="J67" s="229"/>
    </row>
    <row r="68" spans="1:10" x14ac:dyDescent="0.2">
      <c r="A68" s="230" t="s">
        <v>516</v>
      </c>
      <c r="B68" s="231"/>
      <c r="C68" s="231"/>
      <c r="D68" s="231"/>
      <c r="E68" s="231"/>
      <c r="F68" s="231"/>
      <c r="G68" s="231"/>
      <c r="H68" s="231"/>
      <c r="I68" s="231"/>
      <c r="J68" s="232"/>
    </row>
  </sheetData>
  <sortState xmlns:xlrd2="http://schemas.microsoft.com/office/spreadsheetml/2017/richdata2" ref="A4:J60">
    <sortCondition descending="1" ref="C5:C60"/>
  </sortState>
  <mergeCells count="10">
    <mergeCell ref="A66:J66"/>
    <mergeCell ref="A67:J67"/>
    <mergeCell ref="A68:J68"/>
    <mergeCell ref="J1:J2"/>
    <mergeCell ref="A1:A2"/>
    <mergeCell ref="B1:B2"/>
    <mergeCell ref="C1:C2"/>
    <mergeCell ref="D1:G1"/>
    <mergeCell ref="H1:H2"/>
    <mergeCell ref="I1:I2"/>
  </mergeCells>
  <conditionalFormatting sqref="A5:J9">
    <cfRule type="expression" dxfId="12" priority="5">
      <formula>MOD(ROW(),2)=1</formula>
    </cfRule>
  </conditionalFormatting>
  <conditionalFormatting sqref="A12:J24">
    <cfRule type="expression" dxfId="11" priority="4">
      <formula>MOD(ROW(),2)=1</formula>
    </cfRule>
  </conditionalFormatting>
  <conditionalFormatting sqref="A27:J37">
    <cfRule type="expression" dxfId="10" priority="3">
      <formula>MOD(ROW(),2)=1</formula>
    </cfRule>
  </conditionalFormatting>
  <conditionalFormatting sqref="A40:J49">
    <cfRule type="expression" dxfId="9" priority="2">
      <formula>MOD(ROW(),2)=1</formula>
    </cfRule>
  </conditionalFormatting>
  <conditionalFormatting sqref="A52:J60">
    <cfRule type="expression" dxfId="8" priority="1">
      <formula>MOD(ROW(),2)=1</formula>
    </cfRule>
  </conditionalFormatting>
  <printOptions horizontalCentered="1" verticalCentered="1"/>
  <pageMargins left="0.75" right="0.75" top="1" bottom="1" header="0.5" footer="0.5"/>
  <pageSetup orientation="landscape" r:id="rId1"/>
  <headerFooter>
    <oddHeader>Data Dump Sections 1-11</oddHeader>
    <oddFooter>Counting Opinions (SQUIRE) Ltd.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D3378-6049-4A85-8A17-E93A0DFDAE21}">
  <sheetPr>
    <tabColor theme="7" tint="0.39997558519241921"/>
  </sheetPr>
  <dimension ref="A1:Q70"/>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14" customWidth="1"/>
    <col min="2" max="2" width="15.28515625" style="14" customWidth="1"/>
    <col min="3" max="5" width="15.28515625" style="33" customWidth="1"/>
    <col min="6" max="7" width="11.42578125" style="33" bestFit="1" customWidth="1"/>
    <col min="8" max="8" width="13.85546875" style="95" customWidth="1"/>
    <col min="9" max="9" width="12.85546875" style="14" customWidth="1"/>
    <col min="10" max="10" width="13.42578125" style="14" customWidth="1"/>
    <col min="11" max="11" width="17.28515625" style="14" customWidth="1"/>
    <col min="12" max="12" width="12.7109375" style="14" customWidth="1"/>
    <col min="13" max="13" width="12.5703125" style="14" customWidth="1"/>
    <col min="14" max="16384" width="9.140625" style="14"/>
  </cols>
  <sheetData>
    <row r="1" spans="1:13" ht="63.75" x14ac:dyDescent="0.2">
      <c r="A1" s="43" t="s">
        <v>0</v>
      </c>
      <c r="B1" s="43" t="s">
        <v>1</v>
      </c>
      <c r="C1" s="43" t="s">
        <v>497</v>
      </c>
      <c r="D1" s="43" t="s">
        <v>545</v>
      </c>
      <c r="E1" s="43" t="s">
        <v>522</v>
      </c>
      <c r="F1" s="43" t="s">
        <v>499</v>
      </c>
      <c r="G1" s="43" t="s">
        <v>503</v>
      </c>
      <c r="H1" s="44" t="s">
        <v>546</v>
      </c>
      <c r="I1" s="43" t="s">
        <v>547</v>
      </c>
      <c r="J1" s="43" t="s">
        <v>548</v>
      </c>
      <c r="K1" s="44" t="s">
        <v>549</v>
      </c>
      <c r="L1" s="44" t="s">
        <v>550</v>
      </c>
      <c r="M1" s="44" t="s">
        <v>551</v>
      </c>
    </row>
    <row r="2" spans="1:13" x14ac:dyDescent="0.2">
      <c r="A2" s="46" t="s">
        <v>34</v>
      </c>
      <c r="B2" s="47" t="s">
        <v>35</v>
      </c>
      <c r="C2" s="48">
        <v>17153</v>
      </c>
      <c r="D2" s="74">
        <v>1798253</v>
      </c>
      <c r="E2" s="49">
        <v>18.600000000000001</v>
      </c>
      <c r="F2" s="51">
        <v>8</v>
      </c>
      <c r="G2" s="50">
        <v>35</v>
      </c>
      <c r="H2" s="96">
        <f t="shared" ref="H2:H49" si="0">F2/G2</f>
        <v>0.22857142857142856</v>
      </c>
      <c r="I2" s="108">
        <v>1063139</v>
      </c>
      <c r="J2" s="108">
        <v>410539</v>
      </c>
      <c r="K2" s="96">
        <f t="shared" ref="K2:K49" si="1">(I2+J2)/D2</f>
        <v>0.81950537549499436</v>
      </c>
      <c r="L2" s="109">
        <f t="shared" ref="L2:L49" si="2">(I2+J2)/C2</f>
        <v>85.913717717017434</v>
      </c>
      <c r="M2" s="110">
        <f t="shared" ref="M2:M49" si="3">(I2+J2)/E2</f>
        <v>79230</v>
      </c>
    </row>
    <row r="3" spans="1:13" x14ac:dyDescent="0.2">
      <c r="A3" s="46" t="s">
        <v>417</v>
      </c>
      <c r="B3" s="47" t="s">
        <v>418</v>
      </c>
      <c r="C3" s="48">
        <v>22493</v>
      </c>
      <c r="D3" s="74">
        <v>964737</v>
      </c>
      <c r="E3" s="49">
        <v>14.6</v>
      </c>
      <c r="F3" s="51">
        <v>6</v>
      </c>
      <c r="G3" s="50">
        <v>30</v>
      </c>
      <c r="H3" s="96">
        <f t="shared" si="0"/>
        <v>0.2</v>
      </c>
      <c r="I3" s="108">
        <v>607606</v>
      </c>
      <c r="J3" s="108">
        <v>154856</v>
      </c>
      <c r="K3" s="96">
        <f t="shared" si="1"/>
        <v>0.79033145821089068</v>
      </c>
      <c r="L3" s="109">
        <f t="shared" si="2"/>
        <v>33.89774596541146</v>
      </c>
      <c r="M3" s="110">
        <f t="shared" si="3"/>
        <v>52223.424657534248</v>
      </c>
    </row>
    <row r="4" spans="1:13" x14ac:dyDescent="0.2">
      <c r="A4" s="46" t="s">
        <v>220</v>
      </c>
      <c r="B4" s="47" t="s">
        <v>221</v>
      </c>
      <c r="C4" s="48">
        <v>12330</v>
      </c>
      <c r="D4" s="74">
        <v>971244</v>
      </c>
      <c r="E4" s="49">
        <v>11.6</v>
      </c>
      <c r="F4" s="51">
        <v>6</v>
      </c>
      <c r="G4" s="50">
        <v>17</v>
      </c>
      <c r="H4" s="96">
        <f t="shared" si="0"/>
        <v>0.35294117647058826</v>
      </c>
      <c r="I4" s="108">
        <v>525190</v>
      </c>
      <c r="J4" s="108">
        <v>195423</v>
      </c>
      <c r="K4" s="96">
        <f t="shared" si="1"/>
        <v>0.74194847020933974</v>
      </c>
      <c r="L4" s="109">
        <f t="shared" si="2"/>
        <v>58.44387672343877</v>
      </c>
      <c r="M4" s="110">
        <f t="shared" si="3"/>
        <v>62121.810344827587</v>
      </c>
    </row>
    <row r="5" spans="1:13" x14ac:dyDescent="0.2">
      <c r="A5" s="46" t="s">
        <v>308</v>
      </c>
      <c r="B5" s="47" t="s">
        <v>221</v>
      </c>
      <c r="C5" s="48">
        <v>3828</v>
      </c>
      <c r="D5" s="74">
        <v>196718</v>
      </c>
      <c r="E5" s="49">
        <v>2.2999999999999998</v>
      </c>
      <c r="F5" s="51">
        <v>2</v>
      </c>
      <c r="G5" s="50">
        <v>6</v>
      </c>
      <c r="H5" s="96">
        <f t="shared" si="0"/>
        <v>0.33333333333333331</v>
      </c>
      <c r="I5" s="108">
        <v>71502</v>
      </c>
      <c r="J5" s="108">
        <v>6307</v>
      </c>
      <c r="K5" s="96">
        <f t="shared" si="1"/>
        <v>0.39553574151831555</v>
      </c>
      <c r="L5" s="109">
        <f t="shared" si="2"/>
        <v>20.326280041797283</v>
      </c>
      <c r="M5" s="110">
        <f t="shared" si="3"/>
        <v>33830</v>
      </c>
    </row>
    <row r="6" spans="1:13" x14ac:dyDescent="0.2">
      <c r="A6" s="46" t="s">
        <v>11</v>
      </c>
      <c r="B6" s="47" t="s">
        <v>12</v>
      </c>
      <c r="C6" s="48">
        <v>22583</v>
      </c>
      <c r="D6" s="74">
        <v>250389</v>
      </c>
      <c r="E6" s="49">
        <v>4.4800000000000004</v>
      </c>
      <c r="F6" s="51">
        <v>2</v>
      </c>
      <c r="G6" s="50">
        <v>7</v>
      </c>
      <c r="H6" s="96">
        <f t="shared" si="0"/>
        <v>0.2857142857142857</v>
      </c>
      <c r="I6" s="108">
        <v>144738</v>
      </c>
      <c r="J6" s="108">
        <v>5418</v>
      </c>
      <c r="K6" s="96">
        <f t="shared" si="1"/>
        <v>0.59969088098918089</v>
      </c>
      <c r="L6" s="109">
        <f t="shared" si="2"/>
        <v>6.6490723110304213</v>
      </c>
      <c r="M6" s="110">
        <f t="shared" si="3"/>
        <v>33516.964285714283</v>
      </c>
    </row>
    <row r="7" spans="1:13" x14ac:dyDescent="0.2">
      <c r="A7" s="46" t="s">
        <v>105</v>
      </c>
      <c r="B7" s="47" t="s">
        <v>106</v>
      </c>
      <c r="C7" s="48">
        <v>7997</v>
      </c>
      <c r="D7" s="74">
        <v>389099</v>
      </c>
      <c r="E7" s="49">
        <v>5.01</v>
      </c>
      <c r="F7" s="51">
        <v>2</v>
      </c>
      <c r="G7" s="50">
        <v>12</v>
      </c>
      <c r="H7" s="96">
        <f t="shared" si="0"/>
        <v>0.16666666666666666</v>
      </c>
      <c r="I7" s="108">
        <v>233973</v>
      </c>
      <c r="J7" s="108">
        <v>36294</v>
      </c>
      <c r="K7" s="96">
        <f t="shared" si="1"/>
        <v>0.69459700487536591</v>
      </c>
      <c r="L7" s="109">
        <f t="shared" si="2"/>
        <v>33.796048518194326</v>
      </c>
      <c r="M7" s="110">
        <f t="shared" si="3"/>
        <v>53945.508982035928</v>
      </c>
    </row>
    <row r="8" spans="1:13" x14ac:dyDescent="0.2">
      <c r="A8" s="46" t="s">
        <v>66</v>
      </c>
      <c r="B8" s="47" t="s">
        <v>67</v>
      </c>
      <c r="C8" s="48">
        <v>35688</v>
      </c>
      <c r="D8" s="74">
        <v>1226142</v>
      </c>
      <c r="E8" s="49">
        <v>14.63</v>
      </c>
      <c r="F8" s="51">
        <v>12</v>
      </c>
      <c r="G8" s="50">
        <v>29</v>
      </c>
      <c r="H8" s="96">
        <f t="shared" si="0"/>
        <v>0.41379310344827586</v>
      </c>
      <c r="I8" s="108">
        <v>713943</v>
      </c>
      <c r="J8" s="108">
        <v>136122</v>
      </c>
      <c r="K8" s="96">
        <f t="shared" si="1"/>
        <v>0.69328430149199682</v>
      </c>
      <c r="L8" s="109">
        <f t="shared" si="2"/>
        <v>23.819351042367181</v>
      </c>
      <c r="M8" s="110">
        <f t="shared" si="3"/>
        <v>58104.237867395757</v>
      </c>
    </row>
    <row r="9" spans="1:13" x14ac:dyDescent="0.2">
      <c r="A9" s="46" t="s">
        <v>85</v>
      </c>
      <c r="B9" s="47" t="s">
        <v>86</v>
      </c>
      <c r="C9" s="48">
        <v>82934</v>
      </c>
      <c r="D9" s="74">
        <v>3840348</v>
      </c>
      <c r="E9" s="49">
        <v>40.33</v>
      </c>
      <c r="F9" s="51">
        <v>31</v>
      </c>
      <c r="G9" s="50">
        <v>81</v>
      </c>
      <c r="H9" s="96">
        <f t="shared" si="0"/>
        <v>0.38271604938271603</v>
      </c>
      <c r="I9" s="108">
        <v>2362167</v>
      </c>
      <c r="J9" s="108">
        <v>595602</v>
      </c>
      <c r="K9" s="96">
        <f t="shared" si="1"/>
        <v>0.77018254595677271</v>
      </c>
      <c r="L9" s="109">
        <f t="shared" si="2"/>
        <v>35.664130513420311</v>
      </c>
      <c r="M9" s="110">
        <f t="shared" si="3"/>
        <v>73339.176791470367</v>
      </c>
    </row>
    <row r="10" spans="1:13" x14ac:dyDescent="0.2">
      <c r="A10" s="46" t="s">
        <v>113</v>
      </c>
      <c r="B10" s="47" t="s">
        <v>114</v>
      </c>
      <c r="C10" s="48">
        <v>36405</v>
      </c>
      <c r="D10" s="74">
        <v>1811072</v>
      </c>
      <c r="E10" s="49">
        <v>20.2</v>
      </c>
      <c r="F10" s="51">
        <v>8</v>
      </c>
      <c r="G10" s="50">
        <v>35</v>
      </c>
      <c r="H10" s="96">
        <f t="shared" si="0"/>
        <v>0.22857142857142856</v>
      </c>
      <c r="I10" s="108">
        <v>1017621</v>
      </c>
      <c r="J10" s="108">
        <v>328986</v>
      </c>
      <c r="K10" s="96">
        <f t="shared" si="1"/>
        <v>0.74354139426814614</v>
      </c>
      <c r="L10" s="109">
        <f t="shared" si="2"/>
        <v>36.989616810877628</v>
      </c>
      <c r="M10" s="110">
        <f t="shared" si="3"/>
        <v>66663.712871287134</v>
      </c>
    </row>
    <row r="11" spans="1:13" x14ac:dyDescent="0.2">
      <c r="A11" s="46" t="s">
        <v>135</v>
      </c>
      <c r="B11" s="47" t="s">
        <v>136</v>
      </c>
      <c r="C11" s="48">
        <v>14312</v>
      </c>
      <c r="D11" s="74">
        <v>770652</v>
      </c>
      <c r="E11" s="49">
        <v>8.64</v>
      </c>
      <c r="F11" s="51">
        <v>9</v>
      </c>
      <c r="G11" s="50">
        <v>17</v>
      </c>
      <c r="H11" s="96">
        <f t="shared" si="0"/>
        <v>0.52941176470588236</v>
      </c>
      <c r="I11" s="108">
        <v>473238</v>
      </c>
      <c r="J11" s="108">
        <v>60186</v>
      </c>
      <c r="K11" s="96">
        <f t="shared" si="1"/>
        <v>0.6921723423802183</v>
      </c>
      <c r="L11" s="109">
        <f t="shared" si="2"/>
        <v>37.271101173840137</v>
      </c>
      <c r="M11" s="110">
        <f t="shared" si="3"/>
        <v>61738.888888888883</v>
      </c>
    </row>
    <row r="12" spans="1:13" x14ac:dyDescent="0.2">
      <c r="A12" s="46" t="s">
        <v>146</v>
      </c>
      <c r="B12" s="47" t="s">
        <v>147</v>
      </c>
      <c r="C12" s="48">
        <v>47139</v>
      </c>
      <c r="D12" s="74">
        <v>2299534</v>
      </c>
      <c r="E12" s="49">
        <v>24.33</v>
      </c>
      <c r="F12" s="51">
        <v>12</v>
      </c>
      <c r="G12" s="50">
        <v>30</v>
      </c>
      <c r="H12" s="96">
        <f t="shared" si="0"/>
        <v>0.4</v>
      </c>
      <c r="I12" s="108">
        <v>1305419</v>
      </c>
      <c r="J12" s="108">
        <v>654292</v>
      </c>
      <c r="K12" s="96">
        <f t="shared" si="1"/>
        <v>0.85222092824024342</v>
      </c>
      <c r="L12" s="109">
        <f t="shared" si="2"/>
        <v>41.573028702348374</v>
      </c>
      <c r="M12" s="110">
        <f t="shared" si="3"/>
        <v>80547.102342786689</v>
      </c>
    </row>
    <row r="13" spans="1:13" x14ac:dyDescent="0.2">
      <c r="A13" s="46" t="s">
        <v>176</v>
      </c>
      <c r="B13" s="47" t="s">
        <v>177</v>
      </c>
      <c r="C13" s="48">
        <v>6460</v>
      </c>
      <c r="D13" s="74">
        <v>285351</v>
      </c>
      <c r="E13" s="49">
        <v>3.15</v>
      </c>
      <c r="F13" s="51">
        <v>2</v>
      </c>
      <c r="G13" s="50">
        <v>6</v>
      </c>
      <c r="H13" s="96">
        <f t="shared" si="0"/>
        <v>0.33333333333333331</v>
      </c>
      <c r="I13" s="108">
        <v>136785</v>
      </c>
      <c r="J13" s="108">
        <v>50690</v>
      </c>
      <c r="K13" s="96">
        <f t="shared" si="1"/>
        <v>0.65699787279525912</v>
      </c>
      <c r="L13" s="109">
        <f t="shared" si="2"/>
        <v>29.020897832817337</v>
      </c>
      <c r="M13" s="110">
        <f t="shared" si="3"/>
        <v>59515.873015873018</v>
      </c>
    </row>
    <row r="14" spans="1:13" x14ac:dyDescent="0.2">
      <c r="A14" s="46" t="s">
        <v>230</v>
      </c>
      <c r="B14" s="47" t="s">
        <v>231</v>
      </c>
      <c r="C14" s="48">
        <v>4469</v>
      </c>
      <c r="D14" s="74">
        <v>223031</v>
      </c>
      <c r="E14" s="49">
        <v>3.58</v>
      </c>
      <c r="F14" s="51">
        <v>1</v>
      </c>
      <c r="G14" s="50">
        <v>10</v>
      </c>
      <c r="H14" s="96">
        <f t="shared" si="0"/>
        <v>0.1</v>
      </c>
      <c r="I14" s="108">
        <v>147549</v>
      </c>
      <c r="J14" s="108">
        <v>6523</v>
      </c>
      <c r="K14" s="96">
        <f t="shared" si="1"/>
        <v>0.69080979774112117</v>
      </c>
      <c r="L14" s="109">
        <f t="shared" si="2"/>
        <v>34.475721637950322</v>
      </c>
      <c r="M14" s="110">
        <f t="shared" si="3"/>
        <v>43036.871508379889</v>
      </c>
    </row>
    <row r="15" spans="1:13" x14ac:dyDescent="0.2">
      <c r="A15" s="46" t="s">
        <v>184</v>
      </c>
      <c r="B15" s="47" t="s">
        <v>185</v>
      </c>
      <c r="C15" s="48">
        <v>4489</v>
      </c>
      <c r="D15" s="74">
        <v>240637</v>
      </c>
      <c r="E15" s="49">
        <v>3.7</v>
      </c>
      <c r="F15" s="51">
        <v>1</v>
      </c>
      <c r="G15" s="50">
        <v>8</v>
      </c>
      <c r="H15" s="96">
        <f t="shared" si="0"/>
        <v>0.125</v>
      </c>
      <c r="I15" s="108">
        <v>141582</v>
      </c>
      <c r="J15" s="108">
        <v>29897</v>
      </c>
      <c r="K15" s="96">
        <f t="shared" si="1"/>
        <v>0.71260446232291796</v>
      </c>
      <c r="L15" s="109">
        <f t="shared" si="2"/>
        <v>38.199821786589439</v>
      </c>
      <c r="M15" s="110">
        <f t="shared" si="3"/>
        <v>46345.675675675673</v>
      </c>
    </row>
    <row r="16" spans="1:13" x14ac:dyDescent="0.2">
      <c r="A16" s="46" t="s">
        <v>198</v>
      </c>
      <c r="B16" s="47" t="s">
        <v>185</v>
      </c>
      <c r="C16" s="48">
        <v>5485</v>
      </c>
      <c r="D16" s="74">
        <v>263425</v>
      </c>
      <c r="E16" s="49">
        <v>3.75</v>
      </c>
      <c r="F16" s="51">
        <v>3</v>
      </c>
      <c r="G16" s="50">
        <v>10</v>
      </c>
      <c r="H16" s="96">
        <f t="shared" si="0"/>
        <v>0.3</v>
      </c>
      <c r="I16" s="108">
        <v>142345</v>
      </c>
      <c r="J16" s="108">
        <v>17179</v>
      </c>
      <c r="K16" s="96">
        <f t="shared" si="1"/>
        <v>0.6055765398120907</v>
      </c>
      <c r="L16" s="109">
        <f t="shared" si="2"/>
        <v>29.083682771194166</v>
      </c>
      <c r="M16" s="110">
        <f t="shared" si="3"/>
        <v>42539.73333333333</v>
      </c>
    </row>
    <row r="17" spans="1:13" x14ac:dyDescent="0.2">
      <c r="A17" s="46" t="s">
        <v>27</v>
      </c>
      <c r="B17" s="47" t="s">
        <v>28</v>
      </c>
      <c r="C17" s="48">
        <v>3778</v>
      </c>
      <c r="D17" s="74">
        <v>138666</v>
      </c>
      <c r="E17" s="49">
        <v>2.1</v>
      </c>
      <c r="F17" s="51">
        <v>1</v>
      </c>
      <c r="G17" s="50">
        <v>6</v>
      </c>
      <c r="H17" s="96">
        <f t="shared" si="0"/>
        <v>0.16666666666666666</v>
      </c>
      <c r="I17" s="108">
        <v>69036</v>
      </c>
      <c r="J17" s="108">
        <v>5889</v>
      </c>
      <c r="K17" s="96">
        <f t="shared" si="1"/>
        <v>0.54032711695729307</v>
      </c>
      <c r="L17" s="109">
        <f t="shared" si="2"/>
        <v>19.83192165166755</v>
      </c>
      <c r="M17" s="110">
        <f t="shared" si="3"/>
        <v>35678.571428571428</v>
      </c>
    </row>
    <row r="18" spans="1:13" x14ac:dyDescent="0.2">
      <c r="A18" s="46" t="s">
        <v>228</v>
      </c>
      <c r="B18" s="47" t="s">
        <v>28</v>
      </c>
      <c r="C18" s="48">
        <v>4620</v>
      </c>
      <c r="D18" s="74">
        <v>133511</v>
      </c>
      <c r="E18" s="49">
        <v>1.88</v>
      </c>
      <c r="F18" s="51">
        <v>1</v>
      </c>
      <c r="G18" s="50">
        <v>5</v>
      </c>
      <c r="H18" s="96">
        <f t="shared" si="0"/>
        <v>0.2</v>
      </c>
      <c r="I18" s="108">
        <v>82446</v>
      </c>
      <c r="J18" s="108">
        <v>7213</v>
      </c>
      <c r="K18" s="96">
        <f t="shared" si="1"/>
        <v>0.6715476627393997</v>
      </c>
      <c r="L18" s="109">
        <f t="shared" si="2"/>
        <v>19.406709956709957</v>
      </c>
      <c r="M18" s="110">
        <f t="shared" si="3"/>
        <v>47690.957446808512</v>
      </c>
    </row>
    <row r="19" spans="1:13" x14ac:dyDescent="0.2">
      <c r="A19" s="46" t="s">
        <v>215</v>
      </c>
      <c r="B19" s="47" t="s">
        <v>216</v>
      </c>
      <c r="C19" s="48">
        <v>5559</v>
      </c>
      <c r="D19" s="74">
        <v>584840</v>
      </c>
      <c r="E19" s="49">
        <v>6.55</v>
      </c>
      <c r="F19" s="51">
        <v>3</v>
      </c>
      <c r="G19" s="50">
        <v>11</v>
      </c>
      <c r="H19" s="96">
        <f t="shared" si="0"/>
        <v>0.27272727272727271</v>
      </c>
      <c r="I19" s="108">
        <v>302032</v>
      </c>
      <c r="J19" s="108">
        <v>92217</v>
      </c>
      <c r="K19" s="96">
        <f t="shared" si="1"/>
        <v>0.67411428766842219</v>
      </c>
      <c r="L19" s="109">
        <f t="shared" si="2"/>
        <v>70.920849073574388</v>
      </c>
      <c r="M19" s="110">
        <f t="shared" si="3"/>
        <v>60190.687022900762</v>
      </c>
    </row>
    <row r="20" spans="1:13" x14ac:dyDescent="0.2">
      <c r="A20" s="46" t="s">
        <v>250</v>
      </c>
      <c r="B20" s="47" t="s">
        <v>251</v>
      </c>
      <c r="C20" s="48">
        <v>29568</v>
      </c>
      <c r="D20" s="74">
        <v>636947</v>
      </c>
      <c r="E20" s="49">
        <v>8.9499999999999993</v>
      </c>
      <c r="F20" s="51">
        <v>5</v>
      </c>
      <c r="G20" s="50">
        <v>15</v>
      </c>
      <c r="H20" s="96">
        <f t="shared" si="0"/>
        <v>0.33333333333333331</v>
      </c>
      <c r="I20" s="108">
        <v>276246</v>
      </c>
      <c r="J20" s="108">
        <v>259231</v>
      </c>
      <c r="K20" s="96">
        <f t="shared" si="1"/>
        <v>0.84069318169329632</v>
      </c>
      <c r="L20" s="109">
        <f t="shared" si="2"/>
        <v>18.110017586580085</v>
      </c>
      <c r="M20" s="110">
        <f t="shared" si="3"/>
        <v>59829.832402234642</v>
      </c>
    </row>
    <row r="21" spans="1:13" x14ac:dyDescent="0.2">
      <c r="A21" s="46" t="s">
        <v>234</v>
      </c>
      <c r="B21" s="47" t="s">
        <v>235</v>
      </c>
      <c r="C21" s="48">
        <v>22529</v>
      </c>
      <c r="D21" s="74">
        <v>1273943</v>
      </c>
      <c r="E21" s="49">
        <v>13.66</v>
      </c>
      <c r="F21" s="51">
        <v>8</v>
      </c>
      <c r="G21" s="50">
        <v>21</v>
      </c>
      <c r="H21" s="96">
        <f t="shared" si="0"/>
        <v>0.38095238095238093</v>
      </c>
      <c r="I21" s="108">
        <v>637180</v>
      </c>
      <c r="J21" s="108">
        <v>335293</v>
      </c>
      <c r="K21" s="96">
        <f t="shared" si="1"/>
        <v>0.76335675928985836</v>
      </c>
      <c r="L21" s="109">
        <f t="shared" si="2"/>
        <v>43.165386834746329</v>
      </c>
      <c r="M21" s="110">
        <f t="shared" si="3"/>
        <v>71191.288433382142</v>
      </c>
    </row>
    <row r="22" spans="1:13" x14ac:dyDescent="0.2">
      <c r="A22" s="46" t="s">
        <v>59</v>
      </c>
      <c r="B22" s="47" t="s">
        <v>60</v>
      </c>
      <c r="C22" s="48">
        <v>3616</v>
      </c>
      <c r="D22" s="74">
        <v>269800</v>
      </c>
      <c r="E22" s="49">
        <v>2.95</v>
      </c>
      <c r="F22" s="51">
        <v>2</v>
      </c>
      <c r="G22" s="50">
        <v>4</v>
      </c>
      <c r="H22" s="96">
        <f t="shared" si="0"/>
        <v>0.5</v>
      </c>
      <c r="I22" s="108">
        <v>151453</v>
      </c>
      <c r="J22" s="108">
        <v>42091</v>
      </c>
      <c r="K22" s="96">
        <f t="shared" si="1"/>
        <v>0.71736100815418824</v>
      </c>
      <c r="L22" s="109">
        <f t="shared" si="2"/>
        <v>53.524336283185839</v>
      </c>
      <c r="M22" s="110">
        <f t="shared" si="3"/>
        <v>65608.13559322033</v>
      </c>
    </row>
    <row r="23" spans="1:13" x14ac:dyDescent="0.2">
      <c r="A23" s="46" t="s">
        <v>272</v>
      </c>
      <c r="B23" s="47" t="s">
        <v>273</v>
      </c>
      <c r="C23" s="48">
        <v>17075</v>
      </c>
      <c r="D23" s="74">
        <v>876815</v>
      </c>
      <c r="E23" s="49">
        <v>9.8800000000000008</v>
      </c>
      <c r="F23" s="51">
        <v>3</v>
      </c>
      <c r="G23" s="50">
        <v>16</v>
      </c>
      <c r="H23" s="96">
        <f t="shared" si="0"/>
        <v>0.1875</v>
      </c>
      <c r="I23" s="108">
        <v>418987</v>
      </c>
      <c r="J23" s="108">
        <v>157786</v>
      </c>
      <c r="K23" s="96">
        <f t="shared" si="1"/>
        <v>0.65780466803145476</v>
      </c>
      <c r="L23" s="109">
        <f t="shared" si="2"/>
        <v>33.778799414348462</v>
      </c>
      <c r="M23" s="110">
        <f t="shared" si="3"/>
        <v>58377.834008097161</v>
      </c>
    </row>
    <row r="24" spans="1:13" x14ac:dyDescent="0.2">
      <c r="A24" s="46" t="s">
        <v>496</v>
      </c>
      <c r="B24" s="47" t="s">
        <v>256</v>
      </c>
      <c r="C24" s="48">
        <v>14532</v>
      </c>
      <c r="D24" s="74">
        <v>986272</v>
      </c>
      <c r="E24" s="49">
        <v>9.4499999999999993</v>
      </c>
      <c r="F24" s="51">
        <v>4</v>
      </c>
      <c r="G24" s="50">
        <v>18</v>
      </c>
      <c r="H24" s="96">
        <f t="shared" si="0"/>
        <v>0.22222222222222221</v>
      </c>
      <c r="I24" s="108">
        <v>453717</v>
      </c>
      <c r="J24" s="108">
        <v>254750</v>
      </c>
      <c r="K24" s="96">
        <f t="shared" si="1"/>
        <v>0.71832820966224331</v>
      </c>
      <c r="L24" s="109">
        <f t="shared" si="2"/>
        <v>48.752202036884121</v>
      </c>
      <c r="M24" s="110">
        <f t="shared" si="3"/>
        <v>74970.052910052909</v>
      </c>
    </row>
    <row r="25" spans="1:13" x14ac:dyDescent="0.2">
      <c r="A25" s="46" t="s">
        <v>210</v>
      </c>
      <c r="B25" s="47" t="s">
        <v>211</v>
      </c>
      <c r="C25" s="48">
        <v>1410</v>
      </c>
      <c r="D25" s="74">
        <v>522301</v>
      </c>
      <c r="E25" s="49">
        <v>5</v>
      </c>
      <c r="F25" s="51">
        <v>1</v>
      </c>
      <c r="G25" s="50">
        <v>6</v>
      </c>
      <c r="H25" s="96">
        <f t="shared" si="0"/>
        <v>0.16666666666666666</v>
      </c>
      <c r="I25" s="108">
        <v>259327</v>
      </c>
      <c r="J25" s="108">
        <v>94177</v>
      </c>
      <c r="K25" s="96">
        <f t="shared" si="1"/>
        <v>0.6768204541059657</v>
      </c>
      <c r="L25" s="109">
        <f t="shared" si="2"/>
        <v>250.71205673758865</v>
      </c>
      <c r="M25" s="110">
        <f t="shared" si="3"/>
        <v>70700.800000000003</v>
      </c>
    </row>
    <row r="26" spans="1:13" x14ac:dyDescent="0.2">
      <c r="A26" s="46" t="s">
        <v>277</v>
      </c>
      <c r="B26" s="47" t="s">
        <v>278</v>
      </c>
      <c r="C26" s="48">
        <v>25163</v>
      </c>
      <c r="D26" s="74">
        <v>2706972</v>
      </c>
      <c r="E26" s="49">
        <v>23.6</v>
      </c>
      <c r="F26" s="51">
        <v>12</v>
      </c>
      <c r="G26" s="50">
        <v>30</v>
      </c>
      <c r="H26" s="96">
        <f t="shared" si="0"/>
        <v>0.4</v>
      </c>
      <c r="I26" s="108">
        <v>1257533</v>
      </c>
      <c r="J26" s="108">
        <v>317518</v>
      </c>
      <c r="K26" s="96">
        <f t="shared" si="1"/>
        <v>0.58184975685008933</v>
      </c>
      <c r="L26" s="109">
        <f t="shared" si="2"/>
        <v>62.593927592099512</v>
      </c>
      <c r="M26" s="110">
        <f t="shared" si="3"/>
        <v>66739.449152542365</v>
      </c>
    </row>
    <row r="27" spans="1:13" x14ac:dyDescent="0.2">
      <c r="A27" s="46" t="s">
        <v>132</v>
      </c>
      <c r="B27" s="47" t="s">
        <v>133</v>
      </c>
      <c r="C27" s="48">
        <v>5991</v>
      </c>
      <c r="D27" s="74">
        <v>81499</v>
      </c>
      <c r="E27" s="49">
        <v>1.25</v>
      </c>
      <c r="F27" s="51">
        <v>2</v>
      </c>
      <c r="G27" s="50">
        <v>4</v>
      </c>
      <c r="H27" s="96">
        <f t="shared" si="0"/>
        <v>0.5</v>
      </c>
      <c r="I27" s="108">
        <v>41590</v>
      </c>
      <c r="J27" s="108">
        <v>0</v>
      </c>
      <c r="K27" s="96">
        <f t="shared" si="1"/>
        <v>0.51031300997558249</v>
      </c>
      <c r="L27" s="109">
        <f t="shared" si="2"/>
        <v>6.9420797863461861</v>
      </c>
      <c r="M27" s="110">
        <f t="shared" si="3"/>
        <v>33272</v>
      </c>
    </row>
    <row r="28" spans="1:13" x14ac:dyDescent="0.2">
      <c r="A28" s="46" t="s">
        <v>287</v>
      </c>
      <c r="B28" s="47" t="s">
        <v>133</v>
      </c>
      <c r="C28" s="48">
        <v>19821</v>
      </c>
      <c r="D28" s="74">
        <v>1486420</v>
      </c>
      <c r="E28" s="49">
        <v>15.69</v>
      </c>
      <c r="F28" s="51">
        <v>9</v>
      </c>
      <c r="G28" s="50">
        <v>21</v>
      </c>
      <c r="H28" s="96">
        <f t="shared" si="0"/>
        <v>0.42857142857142855</v>
      </c>
      <c r="I28" s="108">
        <v>793013</v>
      </c>
      <c r="J28" s="108">
        <v>337487</v>
      </c>
      <c r="K28" s="96">
        <f t="shared" si="1"/>
        <v>0.76055219924382067</v>
      </c>
      <c r="L28" s="109">
        <f t="shared" si="2"/>
        <v>57.035467433530094</v>
      </c>
      <c r="M28" s="110">
        <f t="shared" si="3"/>
        <v>72052.262587635443</v>
      </c>
    </row>
    <row r="29" spans="1:13" x14ac:dyDescent="0.2">
      <c r="A29" s="46" t="s">
        <v>479</v>
      </c>
      <c r="B29" s="47" t="s">
        <v>133</v>
      </c>
      <c r="C29" s="48">
        <v>1920</v>
      </c>
      <c r="D29" s="74">
        <v>98155</v>
      </c>
      <c r="E29" s="49">
        <v>1.4</v>
      </c>
      <c r="F29" s="51">
        <v>1</v>
      </c>
      <c r="G29" s="50">
        <v>5</v>
      </c>
      <c r="H29" s="96">
        <f t="shared" si="0"/>
        <v>0.2</v>
      </c>
      <c r="I29" s="108">
        <v>53740</v>
      </c>
      <c r="J29" s="108">
        <v>0</v>
      </c>
      <c r="K29" s="96">
        <f t="shared" si="1"/>
        <v>0.54750140084560139</v>
      </c>
      <c r="L29" s="109">
        <f t="shared" si="2"/>
        <v>27.989583333333332</v>
      </c>
      <c r="M29" s="110">
        <f t="shared" si="3"/>
        <v>38385.71428571429</v>
      </c>
    </row>
    <row r="30" spans="1:13" x14ac:dyDescent="0.2">
      <c r="A30" s="46" t="s">
        <v>258</v>
      </c>
      <c r="B30" s="47" t="s">
        <v>259</v>
      </c>
      <c r="C30" s="48">
        <v>34114</v>
      </c>
      <c r="D30" s="74">
        <v>983778</v>
      </c>
      <c r="E30" s="49">
        <v>17.43</v>
      </c>
      <c r="F30" s="51">
        <v>5</v>
      </c>
      <c r="G30" s="50">
        <v>29</v>
      </c>
      <c r="H30" s="96">
        <f t="shared" si="0"/>
        <v>0.17241379310344829</v>
      </c>
      <c r="I30" s="108">
        <v>669144</v>
      </c>
      <c r="J30" s="108">
        <v>0</v>
      </c>
      <c r="K30" s="96">
        <f t="shared" si="1"/>
        <v>0.68017784500161627</v>
      </c>
      <c r="L30" s="109">
        <f t="shared" si="2"/>
        <v>19.614938148560707</v>
      </c>
      <c r="M30" s="110">
        <f t="shared" si="3"/>
        <v>38390.361445783135</v>
      </c>
    </row>
    <row r="31" spans="1:13" x14ac:dyDescent="0.2">
      <c r="A31" s="46" t="s">
        <v>305</v>
      </c>
      <c r="B31" s="47" t="s">
        <v>306</v>
      </c>
      <c r="C31" s="48">
        <v>12588</v>
      </c>
      <c r="D31" s="74">
        <v>485901</v>
      </c>
      <c r="E31" s="49">
        <v>5.45</v>
      </c>
      <c r="F31" s="51">
        <v>3</v>
      </c>
      <c r="G31" s="50">
        <v>9</v>
      </c>
      <c r="H31" s="96">
        <f t="shared" si="0"/>
        <v>0.33333333333333331</v>
      </c>
      <c r="I31" s="108">
        <v>313989</v>
      </c>
      <c r="J31" s="108">
        <v>6517</v>
      </c>
      <c r="K31" s="96">
        <f t="shared" si="1"/>
        <v>0.659611731607879</v>
      </c>
      <c r="L31" s="109">
        <f t="shared" si="2"/>
        <v>25.4612329202415</v>
      </c>
      <c r="M31" s="110">
        <f t="shared" si="3"/>
        <v>58808.440366972478</v>
      </c>
    </row>
    <row r="32" spans="1:13" x14ac:dyDescent="0.2">
      <c r="A32" s="46" t="s">
        <v>311</v>
      </c>
      <c r="B32" s="47" t="s">
        <v>312</v>
      </c>
      <c r="C32" s="48">
        <v>75604</v>
      </c>
      <c r="D32" s="74">
        <v>2431388</v>
      </c>
      <c r="E32" s="49">
        <v>23.45</v>
      </c>
      <c r="F32" s="51">
        <v>12</v>
      </c>
      <c r="G32" s="50">
        <v>33</v>
      </c>
      <c r="H32" s="96">
        <f t="shared" si="0"/>
        <v>0.36363636363636365</v>
      </c>
      <c r="I32" s="108">
        <v>1219293</v>
      </c>
      <c r="J32" s="108">
        <v>726064</v>
      </c>
      <c r="K32" s="96">
        <f t="shared" si="1"/>
        <v>0.80010142354901814</v>
      </c>
      <c r="L32" s="109">
        <f t="shared" si="2"/>
        <v>25.730874027829216</v>
      </c>
      <c r="M32" s="110">
        <f t="shared" si="3"/>
        <v>82957.654584221746</v>
      </c>
    </row>
    <row r="33" spans="1:13" x14ac:dyDescent="0.2">
      <c r="A33" s="46" t="s">
        <v>332</v>
      </c>
      <c r="B33" s="47" t="s">
        <v>333</v>
      </c>
      <c r="C33" s="48">
        <v>17871</v>
      </c>
      <c r="D33" s="74">
        <v>736427</v>
      </c>
      <c r="E33" s="49">
        <v>8.51</v>
      </c>
      <c r="F33" s="51">
        <v>5</v>
      </c>
      <c r="G33" s="50">
        <v>19</v>
      </c>
      <c r="H33" s="96">
        <f t="shared" si="0"/>
        <v>0.26315789473684209</v>
      </c>
      <c r="I33" s="108">
        <v>394263</v>
      </c>
      <c r="J33" s="108">
        <v>91037</v>
      </c>
      <c r="K33" s="96">
        <f t="shared" si="1"/>
        <v>0.65899267680299611</v>
      </c>
      <c r="L33" s="109">
        <f t="shared" si="2"/>
        <v>27.155727155727156</v>
      </c>
      <c r="M33" s="110">
        <f t="shared" si="3"/>
        <v>57027.027027027027</v>
      </c>
    </row>
    <row r="34" spans="1:13" x14ac:dyDescent="0.2">
      <c r="A34" s="46" t="s">
        <v>342</v>
      </c>
      <c r="B34" s="47" t="s">
        <v>343</v>
      </c>
      <c r="C34" s="48">
        <v>131744</v>
      </c>
      <c r="D34" s="74">
        <v>5516785</v>
      </c>
      <c r="E34" s="49">
        <v>62.79</v>
      </c>
      <c r="F34" s="51">
        <v>23</v>
      </c>
      <c r="G34" s="50">
        <v>69</v>
      </c>
      <c r="H34" s="96">
        <f t="shared" si="0"/>
        <v>0.33333333333333331</v>
      </c>
      <c r="I34" s="108">
        <v>3011797</v>
      </c>
      <c r="J34" s="108">
        <v>980492</v>
      </c>
      <c r="K34" s="96">
        <f t="shared" si="1"/>
        <v>0.72366224168605442</v>
      </c>
      <c r="L34" s="109">
        <f t="shared" si="2"/>
        <v>30.303383835316978</v>
      </c>
      <c r="M34" s="110">
        <f t="shared" si="3"/>
        <v>63581.605351170569</v>
      </c>
    </row>
    <row r="35" spans="1:13" x14ac:dyDescent="0.2">
      <c r="A35" s="46" t="s">
        <v>366</v>
      </c>
      <c r="B35" s="47" t="s">
        <v>343</v>
      </c>
      <c r="C35" s="48">
        <v>59190</v>
      </c>
      <c r="D35" s="74">
        <v>8211130</v>
      </c>
      <c r="E35" s="49">
        <v>61.2</v>
      </c>
      <c r="F35" s="51">
        <v>19</v>
      </c>
      <c r="G35" s="50">
        <v>77</v>
      </c>
      <c r="H35" s="96">
        <f t="shared" si="0"/>
        <v>0.24675324675324675</v>
      </c>
      <c r="I35" s="108">
        <v>3496140</v>
      </c>
      <c r="J35" s="108">
        <v>989077</v>
      </c>
      <c r="K35" s="96">
        <f t="shared" si="1"/>
        <v>0.54623626711548834</v>
      </c>
      <c r="L35" s="109">
        <f t="shared" si="2"/>
        <v>75.776600777158308</v>
      </c>
      <c r="M35" s="110">
        <f t="shared" si="3"/>
        <v>73287.859477124177</v>
      </c>
    </row>
    <row r="36" spans="1:13" x14ac:dyDescent="0.2">
      <c r="A36" s="46" t="s">
        <v>63</v>
      </c>
      <c r="B36" s="47" t="s">
        <v>64</v>
      </c>
      <c r="C36" s="48">
        <v>8020</v>
      </c>
      <c r="D36" s="74">
        <v>160290</v>
      </c>
      <c r="E36" s="49">
        <v>2.0499999999999998</v>
      </c>
      <c r="F36" s="51">
        <v>2</v>
      </c>
      <c r="G36" s="50">
        <v>7</v>
      </c>
      <c r="H36" s="96">
        <f t="shared" si="0"/>
        <v>0.2857142857142857</v>
      </c>
      <c r="I36" s="108">
        <v>91608</v>
      </c>
      <c r="J36" s="108">
        <v>7953</v>
      </c>
      <c r="K36" s="96">
        <f t="shared" si="1"/>
        <v>0.62113045105745834</v>
      </c>
      <c r="L36" s="109">
        <f t="shared" si="2"/>
        <v>12.414089775561097</v>
      </c>
      <c r="M36" s="110">
        <f t="shared" si="3"/>
        <v>48566.341463414639</v>
      </c>
    </row>
    <row r="37" spans="1:13" x14ac:dyDescent="0.2">
      <c r="A37" s="46" t="s">
        <v>203</v>
      </c>
      <c r="B37" s="47" t="s">
        <v>204</v>
      </c>
      <c r="C37" s="48">
        <v>4230</v>
      </c>
      <c r="D37" s="74">
        <v>350072</v>
      </c>
      <c r="E37" s="49">
        <v>4.3</v>
      </c>
      <c r="F37" s="51">
        <v>3</v>
      </c>
      <c r="G37" s="50">
        <v>8</v>
      </c>
      <c r="H37" s="96">
        <f t="shared" si="0"/>
        <v>0.375</v>
      </c>
      <c r="I37" s="108">
        <v>196837</v>
      </c>
      <c r="J37" s="108">
        <v>13342</v>
      </c>
      <c r="K37" s="96">
        <f t="shared" si="1"/>
        <v>0.60038792019927334</v>
      </c>
      <c r="L37" s="109">
        <f t="shared" si="2"/>
        <v>49.687706855791966</v>
      </c>
      <c r="M37" s="110">
        <f t="shared" si="3"/>
        <v>48878.837209302328</v>
      </c>
    </row>
    <row r="38" spans="1:13" x14ac:dyDescent="0.2">
      <c r="A38" s="46" t="s">
        <v>302</v>
      </c>
      <c r="B38" s="47" t="s">
        <v>204</v>
      </c>
      <c r="C38" s="48">
        <v>6154</v>
      </c>
      <c r="D38" s="74">
        <v>349376</v>
      </c>
      <c r="E38" s="49">
        <v>6.81</v>
      </c>
      <c r="F38" s="51">
        <v>4</v>
      </c>
      <c r="G38" s="50">
        <v>17</v>
      </c>
      <c r="H38" s="96">
        <f t="shared" si="0"/>
        <v>0.23529411764705882</v>
      </c>
      <c r="I38" s="108">
        <v>198457</v>
      </c>
      <c r="J38" s="108">
        <v>15182</v>
      </c>
      <c r="K38" s="96">
        <f t="shared" si="1"/>
        <v>0.61148733742443673</v>
      </c>
      <c r="L38" s="109">
        <f t="shared" si="2"/>
        <v>34.715469613259671</v>
      </c>
      <c r="M38" s="110">
        <f t="shared" si="3"/>
        <v>31371.365638766521</v>
      </c>
    </row>
    <row r="39" spans="1:13" x14ac:dyDescent="0.2">
      <c r="A39" s="46" t="s">
        <v>166</v>
      </c>
      <c r="B39" s="47" t="s">
        <v>167</v>
      </c>
      <c r="C39" s="48">
        <v>9476</v>
      </c>
      <c r="D39" s="74">
        <v>714107</v>
      </c>
      <c r="E39" s="49">
        <v>10.16</v>
      </c>
      <c r="F39" s="51">
        <v>5</v>
      </c>
      <c r="G39" s="50">
        <v>16</v>
      </c>
      <c r="H39" s="96">
        <f t="shared" si="0"/>
        <v>0.3125</v>
      </c>
      <c r="I39" s="108">
        <v>429757</v>
      </c>
      <c r="J39" s="108">
        <v>97521</v>
      </c>
      <c r="K39" s="96">
        <f t="shared" si="1"/>
        <v>0.73837394116007826</v>
      </c>
      <c r="L39" s="109">
        <f t="shared" si="2"/>
        <v>55.643520472773325</v>
      </c>
      <c r="M39" s="110">
        <f t="shared" si="3"/>
        <v>51897.440944881891</v>
      </c>
    </row>
    <row r="40" spans="1:13" x14ac:dyDescent="0.2">
      <c r="A40" s="46" t="s">
        <v>191</v>
      </c>
      <c r="B40" s="47" t="s">
        <v>167</v>
      </c>
      <c r="C40" s="48">
        <v>12642</v>
      </c>
      <c r="D40" s="74">
        <v>1151420</v>
      </c>
      <c r="E40" s="49">
        <v>11</v>
      </c>
      <c r="F40" s="51">
        <v>7</v>
      </c>
      <c r="G40" s="50">
        <v>22</v>
      </c>
      <c r="H40" s="96">
        <f t="shared" si="0"/>
        <v>0.31818181818181818</v>
      </c>
      <c r="I40" s="108">
        <v>574107</v>
      </c>
      <c r="J40" s="108">
        <v>209000</v>
      </c>
      <c r="K40" s="96">
        <f t="shared" si="1"/>
        <v>0.68012280488440358</v>
      </c>
      <c r="L40" s="109">
        <f t="shared" si="2"/>
        <v>61.94486631862047</v>
      </c>
      <c r="M40" s="110">
        <f t="shared" si="3"/>
        <v>71191.545454545456</v>
      </c>
    </row>
    <row r="41" spans="1:13" x14ac:dyDescent="0.2">
      <c r="A41" s="46" t="s">
        <v>424</v>
      </c>
      <c r="B41" s="47" t="s">
        <v>425</v>
      </c>
      <c r="C41" s="48">
        <v>31931</v>
      </c>
      <c r="D41" s="74">
        <v>1325742</v>
      </c>
      <c r="E41" s="49">
        <v>14.93</v>
      </c>
      <c r="F41" s="51">
        <v>10</v>
      </c>
      <c r="G41" s="50">
        <v>26</v>
      </c>
      <c r="H41" s="96">
        <f t="shared" si="0"/>
        <v>0.38461538461538464</v>
      </c>
      <c r="I41" s="108">
        <v>771408</v>
      </c>
      <c r="J41" s="108">
        <v>257647</v>
      </c>
      <c r="K41" s="96">
        <f t="shared" si="1"/>
        <v>0.77621060508002315</v>
      </c>
      <c r="L41" s="109">
        <f t="shared" si="2"/>
        <v>32.227459208919235</v>
      </c>
      <c r="M41" s="110">
        <f t="shared" si="3"/>
        <v>68925.318151373081</v>
      </c>
    </row>
    <row r="42" spans="1:13" x14ac:dyDescent="0.2">
      <c r="A42" s="46" t="s">
        <v>436</v>
      </c>
      <c r="B42" s="47" t="s">
        <v>437</v>
      </c>
      <c r="C42" s="48">
        <v>16359</v>
      </c>
      <c r="D42" s="74">
        <v>749011</v>
      </c>
      <c r="E42" s="49">
        <v>8.7799999999999994</v>
      </c>
      <c r="F42" s="51">
        <v>5</v>
      </c>
      <c r="G42" s="50">
        <v>14</v>
      </c>
      <c r="H42" s="96">
        <f t="shared" si="0"/>
        <v>0.35714285714285715</v>
      </c>
      <c r="I42" s="108">
        <v>396887</v>
      </c>
      <c r="J42" s="108">
        <v>92041</v>
      </c>
      <c r="K42" s="96">
        <f t="shared" si="1"/>
        <v>0.65276477915544628</v>
      </c>
      <c r="L42" s="109">
        <f t="shared" si="2"/>
        <v>29.88740143040528</v>
      </c>
      <c r="M42" s="110">
        <f t="shared" si="3"/>
        <v>55686.560364464698</v>
      </c>
    </row>
    <row r="43" spans="1:13" x14ac:dyDescent="0.2">
      <c r="A43" s="46" t="s">
        <v>178</v>
      </c>
      <c r="B43" s="47" t="s">
        <v>179</v>
      </c>
      <c r="C43" s="48">
        <v>11147</v>
      </c>
      <c r="D43" s="74">
        <v>376494</v>
      </c>
      <c r="E43" s="49">
        <v>5.33</v>
      </c>
      <c r="F43" s="51">
        <v>4</v>
      </c>
      <c r="G43" s="50">
        <v>11</v>
      </c>
      <c r="H43" s="96">
        <f t="shared" si="0"/>
        <v>0.36363636363636365</v>
      </c>
      <c r="I43" s="108">
        <v>232452</v>
      </c>
      <c r="J43" s="108">
        <v>60000</v>
      </c>
      <c r="K43" s="96">
        <f t="shared" si="1"/>
        <v>0.77677731916046466</v>
      </c>
      <c r="L43" s="109">
        <f t="shared" si="2"/>
        <v>26.235937920516729</v>
      </c>
      <c r="M43" s="110">
        <f t="shared" si="3"/>
        <v>54869.043151969978</v>
      </c>
    </row>
    <row r="44" spans="1:13" x14ac:dyDescent="0.2">
      <c r="A44" s="46" t="s">
        <v>330</v>
      </c>
      <c r="B44" s="47" t="s">
        <v>331</v>
      </c>
      <c r="C44" s="48">
        <v>9631</v>
      </c>
      <c r="D44" s="74">
        <v>143246</v>
      </c>
      <c r="E44" s="49">
        <v>1.89</v>
      </c>
      <c r="F44" s="51">
        <v>2</v>
      </c>
      <c r="G44" s="50">
        <v>6</v>
      </c>
      <c r="H44" s="96">
        <f t="shared" si="0"/>
        <v>0.33333333333333331</v>
      </c>
      <c r="I44" s="108">
        <v>83617</v>
      </c>
      <c r="J44" s="108">
        <v>0</v>
      </c>
      <c r="K44" s="96">
        <f t="shared" si="1"/>
        <v>0.58373008670399174</v>
      </c>
      <c r="L44" s="109">
        <f t="shared" si="2"/>
        <v>8.6820683210466196</v>
      </c>
      <c r="M44" s="110">
        <f t="shared" si="3"/>
        <v>44241.798941798945</v>
      </c>
    </row>
    <row r="45" spans="1:13" x14ac:dyDescent="0.2">
      <c r="A45" s="46" t="s">
        <v>444</v>
      </c>
      <c r="B45" s="47" t="s">
        <v>331</v>
      </c>
      <c r="C45" s="48">
        <v>73192</v>
      </c>
      <c r="D45" s="74">
        <v>4238320</v>
      </c>
      <c r="E45" s="49">
        <v>33.659999999999997</v>
      </c>
      <c r="F45" s="51">
        <v>16</v>
      </c>
      <c r="G45" s="50">
        <v>49</v>
      </c>
      <c r="H45" s="96">
        <f t="shared" si="0"/>
        <v>0.32653061224489793</v>
      </c>
      <c r="I45" s="108">
        <v>1822445</v>
      </c>
      <c r="J45" s="108">
        <v>1264418</v>
      </c>
      <c r="K45" s="96">
        <f t="shared" si="1"/>
        <v>0.7283223069518111</v>
      </c>
      <c r="L45" s="109">
        <f t="shared" si="2"/>
        <v>42.174868838124382</v>
      </c>
      <c r="M45" s="110">
        <f t="shared" si="3"/>
        <v>91707.159833630431</v>
      </c>
    </row>
    <row r="46" spans="1:13" x14ac:dyDescent="0.2">
      <c r="A46" s="46" t="s">
        <v>244</v>
      </c>
      <c r="B46" s="47" t="s">
        <v>245</v>
      </c>
      <c r="C46" s="48">
        <v>6528</v>
      </c>
      <c r="D46" s="74">
        <v>287149</v>
      </c>
      <c r="E46" s="49">
        <v>3.55</v>
      </c>
      <c r="F46" s="51">
        <v>2</v>
      </c>
      <c r="G46" s="50">
        <v>7</v>
      </c>
      <c r="H46" s="96">
        <f t="shared" si="0"/>
        <v>0.2857142857142857</v>
      </c>
      <c r="I46" s="108">
        <v>196096</v>
      </c>
      <c r="J46" s="108">
        <v>15414</v>
      </c>
      <c r="K46" s="96">
        <f t="shared" si="1"/>
        <v>0.73658623223483277</v>
      </c>
      <c r="L46" s="109">
        <f t="shared" si="2"/>
        <v>32.400428921568626</v>
      </c>
      <c r="M46" s="110">
        <f t="shared" si="3"/>
        <v>59580.281690140851</v>
      </c>
    </row>
    <row r="47" spans="1:13" x14ac:dyDescent="0.2">
      <c r="A47" s="46" t="s">
        <v>454</v>
      </c>
      <c r="B47" s="47" t="s">
        <v>455</v>
      </c>
      <c r="C47" s="48">
        <v>31012</v>
      </c>
      <c r="D47" s="74">
        <v>997794</v>
      </c>
      <c r="E47" s="49">
        <v>15.08</v>
      </c>
      <c r="F47" s="51">
        <v>5</v>
      </c>
      <c r="G47" s="50">
        <v>25</v>
      </c>
      <c r="H47" s="96">
        <f t="shared" si="0"/>
        <v>0.2</v>
      </c>
      <c r="I47" s="108">
        <v>509140</v>
      </c>
      <c r="J47" s="108">
        <v>162339</v>
      </c>
      <c r="K47" s="96">
        <f t="shared" si="1"/>
        <v>0.67296355760808346</v>
      </c>
      <c r="L47" s="109">
        <f t="shared" si="2"/>
        <v>21.65223139429898</v>
      </c>
      <c r="M47" s="110">
        <f t="shared" si="3"/>
        <v>44527.785145888593</v>
      </c>
    </row>
    <row r="48" spans="1:13" x14ac:dyDescent="0.2">
      <c r="A48" s="46" t="s">
        <v>459</v>
      </c>
      <c r="B48" s="47" t="s">
        <v>460</v>
      </c>
      <c r="C48" s="48">
        <v>23359</v>
      </c>
      <c r="D48" s="74">
        <v>2444616</v>
      </c>
      <c r="E48" s="49">
        <v>25.25</v>
      </c>
      <c r="F48" s="51">
        <v>9</v>
      </c>
      <c r="G48" s="50">
        <v>34</v>
      </c>
      <c r="H48" s="96">
        <f t="shared" si="0"/>
        <v>0.26470588235294118</v>
      </c>
      <c r="I48" s="108">
        <v>1469048</v>
      </c>
      <c r="J48" s="108">
        <v>259056</v>
      </c>
      <c r="K48" s="96">
        <f t="shared" si="1"/>
        <v>0.70690202469426688</v>
      </c>
      <c r="L48" s="109">
        <f t="shared" si="2"/>
        <v>73.980221756068332</v>
      </c>
      <c r="M48" s="110">
        <f t="shared" si="3"/>
        <v>68439.762376237617</v>
      </c>
    </row>
    <row r="49" spans="1:17" x14ac:dyDescent="0.2">
      <c r="A49" s="46" t="s">
        <v>480</v>
      </c>
      <c r="B49" s="47" t="s">
        <v>481</v>
      </c>
      <c r="C49" s="48">
        <v>43240</v>
      </c>
      <c r="D49" s="74">
        <v>1249038</v>
      </c>
      <c r="E49" s="49">
        <v>14.21</v>
      </c>
      <c r="F49" s="51">
        <v>7</v>
      </c>
      <c r="G49" s="50">
        <v>21</v>
      </c>
      <c r="H49" s="96">
        <f t="shared" si="0"/>
        <v>0.33333333333333331</v>
      </c>
      <c r="I49" s="108">
        <v>547459</v>
      </c>
      <c r="J49" s="108">
        <v>368341</v>
      </c>
      <c r="K49" s="96">
        <f t="shared" si="1"/>
        <v>0.73320427400927757</v>
      </c>
      <c r="L49" s="109">
        <f t="shared" si="2"/>
        <v>21.179463459759482</v>
      </c>
      <c r="M49" s="110">
        <f t="shared" si="3"/>
        <v>64447.572132301189</v>
      </c>
    </row>
    <row r="50" spans="1:17" x14ac:dyDescent="0.2">
      <c r="A50" s="99"/>
      <c r="B50" s="100"/>
      <c r="C50" s="101"/>
      <c r="D50" s="101"/>
      <c r="E50" s="101"/>
      <c r="F50" s="101"/>
      <c r="G50" s="101"/>
      <c r="H50" s="100"/>
      <c r="I50" s="100"/>
      <c r="J50" s="95"/>
      <c r="K50" s="95"/>
      <c r="L50" s="95"/>
      <c r="M50" s="111"/>
    </row>
    <row r="51" spans="1:17" x14ac:dyDescent="0.2">
      <c r="A51" s="53" t="s">
        <v>511</v>
      </c>
      <c r="B51" s="54"/>
      <c r="C51" s="55">
        <f>SUM(C2:C49)</f>
        <v>1097379</v>
      </c>
      <c r="D51" s="103">
        <f>SUM(D2:D49)</f>
        <v>58228857</v>
      </c>
      <c r="E51" s="56">
        <f>SUM(E2:E49)</f>
        <v>617.09</v>
      </c>
      <c r="F51" s="55">
        <f>SUM(F2:F49)</f>
        <v>305</v>
      </c>
      <c r="G51" s="94">
        <f t="shared" ref="G51" si="4">SUM(G2:G49)</f>
        <v>994</v>
      </c>
      <c r="H51" s="104">
        <f>F51/G51</f>
        <v>0.30684104627766601</v>
      </c>
      <c r="I51" s="105">
        <f>SUM(I2:I49)</f>
        <v>30507041</v>
      </c>
      <c r="J51" s="105">
        <f>SUM(J2:J49)</f>
        <v>10207407</v>
      </c>
      <c r="K51" s="104">
        <f>(I51+J51)/D51</f>
        <v>0.69921427446188755</v>
      </c>
      <c r="L51" s="106">
        <f>(I51+J51)/C51</f>
        <v>37.101537390454894</v>
      </c>
      <c r="M51" s="105">
        <f>(I51+J51)/E51</f>
        <v>65978.136090359592</v>
      </c>
    </row>
    <row r="52" spans="1:17" x14ac:dyDescent="0.2">
      <c r="A52" s="53" t="s">
        <v>512</v>
      </c>
      <c r="B52" s="54"/>
      <c r="C52" s="55">
        <f>AVERAGE(C2:C49)</f>
        <v>22862.0625</v>
      </c>
      <c r="D52" s="103">
        <f>AVERAGE(D2:D49)</f>
        <v>1213101.1875</v>
      </c>
      <c r="E52" s="56">
        <f>AVERAGE(E2:E49)</f>
        <v>12.856041666666668</v>
      </c>
      <c r="F52" s="55">
        <f>AVERAGE(F2:F49)</f>
        <v>6.354166666666667</v>
      </c>
      <c r="G52" s="94">
        <f t="shared" ref="G52" si="5">AVERAGE(G2:G49)</f>
        <v>20.708333333333332</v>
      </c>
      <c r="H52" s="104">
        <f t="shared" ref="H52:M52" si="6">AVERAGE(H2:H49)</f>
        <v>0.30056297458648001</v>
      </c>
      <c r="I52" s="105">
        <f t="shared" si="6"/>
        <v>635563.35416666663</v>
      </c>
      <c r="J52" s="105">
        <f t="shared" si="6"/>
        <v>212654.3125</v>
      </c>
      <c r="K52" s="107">
        <f t="shared" si="6"/>
        <v>0.68348572203356184</v>
      </c>
      <c r="L52" s="106">
        <f t="shared" si="6"/>
        <v>40.932415050425774</v>
      </c>
      <c r="M52" s="105">
        <f t="shared" si="6"/>
        <v>57911.881803903707</v>
      </c>
    </row>
    <row r="53" spans="1:17" x14ac:dyDescent="0.2">
      <c r="A53" s="53" t="s">
        <v>513</v>
      </c>
      <c r="B53" s="54"/>
      <c r="C53" s="55">
        <f>MEDIAN(C2:C49)</f>
        <v>14422</v>
      </c>
      <c r="D53" s="103">
        <f>MEDIAN(D2:D49)</f>
        <v>742719</v>
      </c>
      <c r="E53" s="56">
        <f>MEDIAN(E2:E49)</f>
        <v>8.8649999999999984</v>
      </c>
      <c r="F53" s="55">
        <f>MEDIAN(F2:F49)</f>
        <v>5</v>
      </c>
      <c r="G53" s="94">
        <f t="shared" ref="G53" si="7">MEDIAN(G2:G49)</f>
        <v>16.5</v>
      </c>
      <c r="H53" s="104">
        <f t="shared" ref="H53:M53" si="8">MEDIAN(H2:H49)</f>
        <v>0.31534090909090906</v>
      </c>
      <c r="I53" s="105">
        <f t="shared" si="8"/>
        <v>407937</v>
      </c>
      <c r="J53" s="105">
        <f t="shared" si="8"/>
        <v>93197</v>
      </c>
      <c r="K53" s="107">
        <f t="shared" si="8"/>
        <v>0.69149107006066979</v>
      </c>
      <c r="L53" s="106">
        <f t="shared" si="8"/>
        <v>33.78742396627139</v>
      </c>
      <c r="M53" s="105">
        <f t="shared" si="8"/>
        <v>59162.156691422744</v>
      </c>
    </row>
    <row r="55" spans="1:17" x14ac:dyDescent="0.2">
      <c r="A55"/>
      <c r="B55"/>
      <c r="C55"/>
      <c r="D55"/>
      <c r="E55"/>
      <c r="F55"/>
      <c r="G55"/>
      <c r="H55"/>
      <c r="I55"/>
      <c r="J55"/>
      <c r="K55"/>
      <c r="L55"/>
      <c r="M55"/>
      <c r="N55"/>
      <c r="O55"/>
      <c r="P55"/>
      <c r="Q55"/>
    </row>
    <row r="56" spans="1:17" ht="24" customHeight="1" x14ac:dyDescent="0.2">
      <c r="A56"/>
      <c r="B56"/>
      <c r="C56"/>
      <c r="D56"/>
      <c r="E56"/>
      <c r="F56"/>
      <c r="G56"/>
      <c r="H56"/>
      <c r="I56"/>
      <c r="J56"/>
      <c r="K56"/>
      <c r="L56"/>
      <c r="M56"/>
      <c r="N56"/>
      <c r="O56"/>
      <c r="P56"/>
      <c r="Q56"/>
    </row>
    <row r="57" spans="1:17" ht="12.75" customHeight="1"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sheetData>
  <autoFilter ref="A1:M49" xr:uid="{80AD3378-6049-4A85-8A17-E93A0DFDAE21}"/>
  <conditionalFormatting sqref="A2:M49">
    <cfRule type="expression" dxfId="7" priority="1">
      <formula>MOD(ROW(),2)=1</formula>
    </cfRule>
  </conditionalFormatting>
  <printOptions horizontalCentered="1" verticalCentered="1"/>
  <pageMargins left="0.75" right="0.75" top="1" bottom="1" header="0.5" footer="0.5"/>
  <pageSetup orientation="landscape" r:id="rId1"/>
  <headerFooter>
    <oddHeader>Data Dump Sections 1-11</oddHeader>
    <oddFooter>Counting Opinions (SQUIRE) Ltd.</oddFooter>
  </headerFooter>
  <ignoredErrors>
    <ignoredError sqref="H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473C7-DCE8-419D-AAD9-CCE18A044A0A}">
  <sheetPr>
    <tabColor theme="7" tint="0.39997558519241921"/>
  </sheetPr>
  <dimension ref="A1:Q80"/>
  <sheetViews>
    <sheetView showGridLines="0"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40.140625" style="14" bestFit="1" customWidth="1"/>
    <col min="2" max="2" width="15.28515625" style="14" customWidth="1"/>
    <col min="3" max="5" width="15.28515625" style="33" customWidth="1"/>
    <col min="6" max="7" width="11.42578125" style="33" bestFit="1" customWidth="1"/>
    <col min="8" max="8" width="13.85546875" style="95" customWidth="1"/>
    <col min="9" max="9" width="12.85546875" style="14" customWidth="1"/>
    <col min="10" max="10" width="13.42578125" style="14" customWidth="1"/>
    <col min="11" max="11" width="17.28515625" style="14" customWidth="1"/>
    <col min="12" max="12" width="12.7109375" style="14" customWidth="1"/>
    <col min="13" max="13" width="12.5703125" style="14" customWidth="1"/>
    <col min="14" max="16384" width="9.140625" style="14"/>
  </cols>
  <sheetData>
    <row r="1" spans="1:13" ht="63.75" x14ac:dyDescent="0.2">
      <c r="A1" s="43" t="s">
        <v>0</v>
      </c>
      <c r="B1" s="43" t="s">
        <v>1</v>
      </c>
      <c r="C1" s="43" t="s">
        <v>497</v>
      </c>
      <c r="D1" s="43" t="s">
        <v>545</v>
      </c>
      <c r="E1" s="43" t="s">
        <v>522</v>
      </c>
      <c r="F1" s="43" t="s">
        <v>499</v>
      </c>
      <c r="G1" s="43" t="s">
        <v>503</v>
      </c>
      <c r="H1" s="44" t="s">
        <v>546</v>
      </c>
      <c r="I1" s="43" t="s">
        <v>547</v>
      </c>
      <c r="J1" s="43" t="s">
        <v>548</v>
      </c>
      <c r="K1" s="44" t="s">
        <v>549</v>
      </c>
      <c r="L1" s="44" t="s">
        <v>550</v>
      </c>
      <c r="M1" s="44" t="s">
        <v>551</v>
      </c>
    </row>
    <row r="2" spans="1:13" s="102" customFormat="1" x14ac:dyDescent="0.2">
      <c r="A2" s="112"/>
      <c r="B2" s="113"/>
      <c r="C2" s="113"/>
      <c r="D2" s="113"/>
      <c r="E2" s="113"/>
      <c r="F2" s="113"/>
      <c r="G2" s="113"/>
      <c r="H2" s="114"/>
      <c r="I2" s="113"/>
      <c r="J2" s="113"/>
      <c r="K2" s="114"/>
      <c r="L2" s="114"/>
      <c r="M2" s="115"/>
    </row>
    <row r="3" spans="1:13" s="102" customFormat="1" x14ac:dyDescent="0.2">
      <c r="A3" s="116" t="s">
        <v>506</v>
      </c>
      <c r="B3" s="117"/>
      <c r="C3" s="117"/>
      <c r="D3" s="117"/>
      <c r="E3" s="117"/>
      <c r="F3" s="117"/>
      <c r="G3" s="117"/>
      <c r="H3" s="118"/>
      <c r="I3" s="117"/>
      <c r="J3" s="117"/>
      <c r="K3" s="118"/>
      <c r="L3" s="118"/>
      <c r="M3" s="119"/>
    </row>
    <row r="4" spans="1:13" x14ac:dyDescent="0.2">
      <c r="A4" s="46" t="s">
        <v>342</v>
      </c>
      <c r="B4" s="47" t="s">
        <v>343</v>
      </c>
      <c r="C4" s="48">
        <v>131744</v>
      </c>
      <c r="D4" s="74">
        <v>5516785</v>
      </c>
      <c r="E4" s="49">
        <v>62.79</v>
      </c>
      <c r="F4" s="51">
        <v>23</v>
      </c>
      <c r="G4" s="50">
        <v>69</v>
      </c>
      <c r="H4" s="96">
        <f>F4/G4</f>
        <v>0.33333333333333331</v>
      </c>
      <c r="I4" s="108">
        <v>3011797</v>
      </c>
      <c r="J4" s="108">
        <v>980492</v>
      </c>
      <c r="K4" s="96">
        <f>(I4+J4)/D4</f>
        <v>0.72366224168605442</v>
      </c>
      <c r="L4" s="109">
        <f>(I4+J4)/C4</f>
        <v>30.303383835316978</v>
      </c>
      <c r="M4" s="110">
        <f>(I4+J4)/E4</f>
        <v>63581.605351170569</v>
      </c>
    </row>
    <row r="5" spans="1:13" x14ac:dyDescent="0.2">
      <c r="A5" s="46" t="s">
        <v>85</v>
      </c>
      <c r="B5" s="47" t="s">
        <v>86</v>
      </c>
      <c r="C5" s="48">
        <v>82934</v>
      </c>
      <c r="D5" s="74">
        <v>3840348</v>
      </c>
      <c r="E5" s="49">
        <v>40.33</v>
      </c>
      <c r="F5" s="51">
        <v>31</v>
      </c>
      <c r="G5" s="50">
        <v>81</v>
      </c>
      <c r="H5" s="96">
        <f>F5/G5</f>
        <v>0.38271604938271603</v>
      </c>
      <c r="I5" s="108">
        <v>2362167</v>
      </c>
      <c r="J5" s="108">
        <v>595602</v>
      </c>
      <c r="K5" s="96">
        <f>(I5+J5)/D5</f>
        <v>0.77018254595677271</v>
      </c>
      <c r="L5" s="109">
        <f>(I5+J5)/C5</f>
        <v>35.664130513420311</v>
      </c>
      <c r="M5" s="110">
        <f>(I5+J5)/E5</f>
        <v>73339.176791470367</v>
      </c>
    </row>
    <row r="6" spans="1:13" x14ac:dyDescent="0.2">
      <c r="A6" s="46" t="s">
        <v>311</v>
      </c>
      <c r="B6" s="47" t="s">
        <v>312</v>
      </c>
      <c r="C6" s="48">
        <v>75604</v>
      </c>
      <c r="D6" s="74">
        <v>2431388</v>
      </c>
      <c r="E6" s="49">
        <v>23.45</v>
      </c>
      <c r="F6" s="51">
        <v>12</v>
      </c>
      <c r="G6" s="50">
        <v>33</v>
      </c>
      <c r="H6" s="96">
        <f>F6/G6</f>
        <v>0.36363636363636365</v>
      </c>
      <c r="I6" s="108">
        <v>1219293</v>
      </c>
      <c r="J6" s="108">
        <v>726064</v>
      </c>
      <c r="K6" s="96">
        <f>(I6+J6)/D6</f>
        <v>0.80010142354901814</v>
      </c>
      <c r="L6" s="109">
        <f>(I6+J6)/C6</f>
        <v>25.730874027829216</v>
      </c>
      <c r="M6" s="110">
        <f>(I6+J6)/E6</f>
        <v>82957.654584221746</v>
      </c>
    </row>
    <row r="7" spans="1:13" x14ac:dyDescent="0.2">
      <c r="A7" s="46" t="s">
        <v>444</v>
      </c>
      <c r="B7" s="47" t="s">
        <v>331</v>
      </c>
      <c r="C7" s="48">
        <v>73192</v>
      </c>
      <c r="D7" s="74">
        <v>4238320</v>
      </c>
      <c r="E7" s="49">
        <v>33.659999999999997</v>
      </c>
      <c r="F7" s="51">
        <v>16</v>
      </c>
      <c r="G7" s="50">
        <v>49</v>
      </c>
      <c r="H7" s="96">
        <f>F7/G7</f>
        <v>0.32653061224489793</v>
      </c>
      <c r="I7" s="108">
        <v>1822445</v>
      </c>
      <c r="J7" s="108">
        <v>1264418</v>
      </c>
      <c r="K7" s="96">
        <f>(I7+J7)/D7</f>
        <v>0.7283223069518111</v>
      </c>
      <c r="L7" s="109">
        <f>(I7+J7)/C7</f>
        <v>42.174868838124382</v>
      </c>
      <c r="M7" s="110">
        <f>(I7+J7)/E7</f>
        <v>91707.159833630431</v>
      </c>
    </row>
    <row r="8" spans="1:13" x14ac:dyDescent="0.2">
      <c r="A8" s="46" t="s">
        <v>366</v>
      </c>
      <c r="B8" s="47" t="s">
        <v>343</v>
      </c>
      <c r="C8" s="48">
        <v>59190</v>
      </c>
      <c r="D8" s="74">
        <v>8211130</v>
      </c>
      <c r="E8" s="49">
        <v>61.2</v>
      </c>
      <c r="F8" s="51">
        <v>19</v>
      </c>
      <c r="G8" s="50">
        <v>77</v>
      </c>
      <c r="H8" s="96">
        <f>F8/G8</f>
        <v>0.24675324675324675</v>
      </c>
      <c r="I8" s="108">
        <v>3496140</v>
      </c>
      <c r="J8" s="108">
        <v>989077</v>
      </c>
      <c r="K8" s="96">
        <f>(I8+J8)/D8</f>
        <v>0.54623626711548834</v>
      </c>
      <c r="L8" s="109">
        <f>(I8+J8)/C8</f>
        <v>75.776600777158308</v>
      </c>
      <c r="M8" s="110">
        <f>(I8+J8)/E8</f>
        <v>73287.859477124177</v>
      </c>
    </row>
    <row r="9" spans="1:13" x14ac:dyDescent="0.2">
      <c r="A9" s="120"/>
      <c r="B9" s="47"/>
      <c r="C9" s="48"/>
      <c r="D9" s="74"/>
      <c r="E9" s="121"/>
      <c r="F9" s="51"/>
      <c r="G9" s="50"/>
      <c r="H9" s="122"/>
      <c r="I9" s="123"/>
      <c r="J9" s="123"/>
      <c r="K9" s="122"/>
      <c r="L9" s="124"/>
      <c r="M9" s="125"/>
    </row>
    <row r="10" spans="1:13" x14ac:dyDescent="0.2">
      <c r="A10" s="126" t="s">
        <v>507</v>
      </c>
      <c r="B10" s="127"/>
      <c r="C10" s="128"/>
      <c r="D10" s="129"/>
      <c r="E10" s="131"/>
      <c r="F10" s="130"/>
      <c r="G10" s="132"/>
      <c r="H10" s="133"/>
      <c r="I10" s="134"/>
      <c r="J10" s="134"/>
      <c r="K10" s="133"/>
      <c r="L10" s="135"/>
      <c r="M10" s="136"/>
    </row>
    <row r="11" spans="1:13" x14ac:dyDescent="0.2">
      <c r="A11" s="46" t="s">
        <v>146</v>
      </c>
      <c r="B11" s="47" t="s">
        <v>147</v>
      </c>
      <c r="C11" s="48">
        <v>47139</v>
      </c>
      <c r="D11" s="74">
        <v>2299534</v>
      </c>
      <c r="E11" s="49">
        <v>24.33</v>
      </c>
      <c r="F11" s="51">
        <v>12</v>
      </c>
      <c r="G11" s="50">
        <v>30</v>
      </c>
      <c r="H11" s="96">
        <f t="shared" ref="H11:H23" si="0">F11/G11</f>
        <v>0.4</v>
      </c>
      <c r="I11" s="108">
        <v>1305419</v>
      </c>
      <c r="J11" s="108">
        <v>654292</v>
      </c>
      <c r="K11" s="96">
        <f t="shared" ref="K11:K23" si="1">(I11+J11)/D11</f>
        <v>0.85222092824024342</v>
      </c>
      <c r="L11" s="109">
        <f t="shared" ref="L11:L23" si="2">(I11+J11)/C11</f>
        <v>41.573028702348374</v>
      </c>
      <c r="M11" s="110">
        <f t="shared" ref="M11:M23" si="3">(I11+J11)/E11</f>
        <v>80547.102342786689</v>
      </c>
    </row>
    <row r="12" spans="1:13" x14ac:dyDescent="0.2">
      <c r="A12" s="46" t="s">
        <v>480</v>
      </c>
      <c r="B12" s="47" t="s">
        <v>481</v>
      </c>
      <c r="C12" s="48">
        <v>43240</v>
      </c>
      <c r="D12" s="74">
        <v>1249038</v>
      </c>
      <c r="E12" s="49">
        <v>14.21</v>
      </c>
      <c r="F12" s="51">
        <v>7</v>
      </c>
      <c r="G12" s="50">
        <v>21</v>
      </c>
      <c r="H12" s="96">
        <f t="shared" si="0"/>
        <v>0.33333333333333331</v>
      </c>
      <c r="I12" s="108">
        <v>547459</v>
      </c>
      <c r="J12" s="108">
        <v>368341</v>
      </c>
      <c r="K12" s="96">
        <f t="shared" si="1"/>
        <v>0.73320427400927757</v>
      </c>
      <c r="L12" s="109">
        <f t="shared" si="2"/>
        <v>21.179463459759482</v>
      </c>
      <c r="M12" s="110">
        <f t="shared" si="3"/>
        <v>64447.572132301189</v>
      </c>
    </row>
    <row r="13" spans="1:13" x14ac:dyDescent="0.2">
      <c r="A13" s="46" t="s">
        <v>113</v>
      </c>
      <c r="B13" s="47" t="s">
        <v>114</v>
      </c>
      <c r="C13" s="48">
        <v>36405</v>
      </c>
      <c r="D13" s="74">
        <v>1811072</v>
      </c>
      <c r="E13" s="49">
        <v>20.2</v>
      </c>
      <c r="F13" s="51">
        <v>8</v>
      </c>
      <c r="G13" s="50">
        <v>35</v>
      </c>
      <c r="H13" s="96">
        <f t="shared" si="0"/>
        <v>0.22857142857142856</v>
      </c>
      <c r="I13" s="108">
        <v>1017621</v>
      </c>
      <c r="J13" s="108">
        <v>328986</v>
      </c>
      <c r="K13" s="96">
        <f t="shared" si="1"/>
        <v>0.74354139426814614</v>
      </c>
      <c r="L13" s="109">
        <f t="shared" si="2"/>
        <v>36.989616810877628</v>
      </c>
      <c r="M13" s="110">
        <f t="shared" si="3"/>
        <v>66663.712871287134</v>
      </c>
    </row>
    <row r="14" spans="1:13" x14ac:dyDescent="0.2">
      <c r="A14" s="46" t="s">
        <v>66</v>
      </c>
      <c r="B14" s="47" t="s">
        <v>67</v>
      </c>
      <c r="C14" s="48">
        <v>35688</v>
      </c>
      <c r="D14" s="74">
        <v>1226142</v>
      </c>
      <c r="E14" s="49">
        <v>14.63</v>
      </c>
      <c r="F14" s="51">
        <v>12</v>
      </c>
      <c r="G14" s="50">
        <v>29</v>
      </c>
      <c r="H14" s="96">
        <f t="shared" si="0"/>
        <v>0.41379310344827586</v>
      </c>
      <c r="I14" s="108">
        <v>713943</v>
      </c>
      <c r="J14" s="108">
        <v>136122</v>
      </c>
      <c r="K14" s="96">
        <f t="shared" si="1"/>
        <v>0.69328430149199682</v>
      </c>
      <c r="L14" s="109">
        <f t="shared" si="2"/>
        <v>23.819351042367181</v>
      </c>
      <c r="M14" s="110">
        <f t="shared" si="3"/>
        <v>58104.237867395757</v>
      </c>
    </row>
    <row r="15" spans="1:13" x14ac:dyDescent="0.2">
      <c r="A15" s="46" t="s">
        <v>258</v>
      </c>
      <c r="B15" s="47" t="s">
        <v>259</v>
      </c>
      <c r="C15" s="48">
        <v>34114</v>
      </c>
      <c r="D15" s="74">
        <v>983778</v>
      </c>
      <c r="E15" s="49">
        <v>17.43</v>
      </c>
      <c r="F15" s="51">
        <v>5</v>
      </c>
      <c r="G15" s="50">
        <v>29</v>
      </c>
      <c r="H15" s="96">
        <f t="shared" si="0"/>
        <v>0.17241379310344829</v>
      </c>
      <c r="I15" s="108">
        <v>669144</v>
      </c>
      <c r="J15" s="108">
        <v>0</v>
      </c>
      <c r="K15" s="96">
        <f t="shared" si="1"/>
        <v>0.68017784500161627</v>
      </c>
      <c r="L15" s="109">
        <f t="shared" si="2"/>
        <v>19.614938148560707</v>
      </c>
      <c r="M15" s="110">
        <f t="shared" si="3"/>
        <v>38390.361445783135</v>
      </c>
    </row>
    <row r="16" spans="1:13" x14ac:dyDescent="0.2">
      <c r="A16" s="46" t="s">
        <v>424</v>
      </c>
      <c r="B16" s="47" t="s">
        <v>425</v>
      </c>
      <c r="C16" s="48">
        <v>31931</v>
      </c>
      <c r="D16" s="74">
        <v>1325742</v>
      </c>
      <c r="E16" s="49">
        <v>14.93</v>
      </c>
      <c r="F16" s="51">
        <v>10</v>
      </c>
      <c r="G16" s="50">
        <v>26</v>
      </c>
      <c r="H16" s="96">
        <f t="shared" si="0"/>
        <v>0.38461538461538464</v>
      </c>
      <c r="I16" s="108">
        <v>771408</v>
      </c>
      <c r="J16" s="108">
        <v>257647</v>
      </c>
      <c r="K16" s="96">
        <f t="shared" si="1"/>
        <v>0.77621060508002315</v>
      </c>
      <c r="L16" s="109">
        <f t="shared" si="2"/>
        <v>32.227459208919235</v>
      </c>
      <c r="M16" s="110">
        <f t="shared" si="3"/>
        <v>68925.318151373081</v>
      </c>
    </row>
    <row r="17" spans="1:13" x14ac:dyDescent="0.2">
      <c r="A17" s="46" t="s">
        <v>454</v>
      </c>
      <c r="B17" s="47" t="s">
        <v>455</v>
      </c>
      <c r="C17" s="48">
        <v>31012</v>
      </c>
      <c r="D17" s="74">
        <v>997794</v>
      </c>
      <c r="E17" s="49">
        <v>15.08</v>
      </c>
      <c r="F17" s="51">
        <v>5</v>
      </c>
      <c r="G17" s="50">
        <v>25</v>
      </c>
      <c r="H17" s="96">
        <f t="shared" si="0"/>
        <v>0.2</v>
      </c>
      <c r="I17" s="108">
        <v>509140</v>
      </c>
      <c r="J17" s="108">
        <v>162339</v>
      </c>
      <c r="K17" s="96">
        <f t="shared" si="1"/>
        <v>0.67296355760808346</v>
      </c>
      <c r="L17" s="109">
        <f t="shared" si="2"/>
        <v>21.65223139429898</v>
      </c>
      <c r="M17" s="110">
        <f t="shared" si="3"/>
        <v>44527.785145888593</v>
      </c>
    </row>
    <row r="18" spans="1:13" x14ac:dyDescent="0.2">
      <c r="A18" s="46" t="s">
        <v>250</v>
      </c>
      <c r="B18" s="47" t="s">
        <v>251</v>
      </c>
      <c r="C18" s="48">
        <v>29568</v>
      </c>
      <c r="D18" s="74">
        <v>636947</v>
      </c>
      <c r="E18" s="49">
        <v>8.9499999999999993</v>
      </c>
      <c r="F18" s="51">
        <v>5</v>
      </c>
      <c r="G18" s="50">
        <v>15</v>
      </c>
      <c r="H18" s="96">
        <f t="shared" si="0"/>
        <v>0.33333333333333331</v>
      </c>
      <c r="I18" s="108">
        <v>276246</v>
      </c>
      <c r="J18" s="108">
        <v>259231</v>
      </c>
      <c r="K18" s="96">
        <f t="shared" si="1"/>
        <v>0.84069318169329632</v>
      </c>
      <c r="L18" s="109">
        <f t="shared" si="2"/>
        <v>18.110017586580085</v>
      </c>
      <c r="M18" s="110">
        <f t="shared" si="3"/>
        <v>59829.832402234642</v>
      </c>
    </row>
    <row r="19" spans="1:13" x14ac:dyDescent="0.2">
      <c r="A19" s="46" t="s">
        <v>277</v>
      </c>
      <c r="B19" s="47" t="s">
        <v>278</v>
      </c>
      <c r="C19" s="48">
        <v>25163</v>
      </c>
      <c r="D19" s="74">
        <v>2706972</v>
      </c>
      <c r="E19" s="49">
        <v>23.6</v>
      </c>
      <c r="F19" s="51">
        <v>12</v>
      </c>
      <c r="G19" s="50">
        <v>30</v>
      </c>
      <c r="H19" s="96">
        <f t="shared" si="0"/>
        <v>0.4</v>
      </c>
      <c r="I19" s="108">
        <v>1257533</v>
      </c>
      <c r="J19" s="108">
        <v>317518</v>
      </c>
      <c r="K19" s="96">
        <f t="shared" si="1"/>
        <v>0.58184975685008933</v>
      </c>
      <c r="L19" s="109">
        <f t="shared" si="2"/>
        <v>62.593927592099512</v>
      </c>
      <c r="M19" s="110">
        <f t="shared" si="3"/>
        <v>66739.449152542365</v>
      </c>
    </row>
    <row r="20" spans="1:13" x14ac:dyDescent="0.2">
      <c r="A20" s="46" t="s">
        <v>459</v>
      </c>
      <c r="B20" s="47" t="s">
        <v>460</v>
      </c>
      <c r="C20" s="48">
        <v>23359</v>
      </c>
      <c r="D20" s="74">
        <v>2444616</v>
      </c>
      <c r="E20" s="49">
        <v>25.25</v>
      </c>
      <c r="F20" s="51">
        <v>9</v>
      </c>
      <c r="G20" s="50">
        <v>34</v>
      </c>
      <c r="H20" s="96">
        <f t="shared" si="0"/>
        <v>0.26470588235294118</v>
      </c>
      <c r="I20" s="108">
        <v>1469048</v>
      </c>
      <c r="J20" s="108">
        <v>259056</v>
      </c>
      <c r="K20" s="96">
        <f t="shared" si="1"/>
        <v>0.70690202469426688</v>
      </c>
      <c r="L20" s="109">
        <f t="shared" si="2"/>
        <v>73.980221756068332</v>
      </c>
      <c r="M20" s="110">
        <f t="shared" si="3"/>
        <v>68439.762376237617</v>
      </c>
    </row>
    <row r="21" spans="1:13" x14ac:dyDescent="0.2">
      <c r="A21" s="46" t="s">
        <v>11</v>
      </c>
      <c r="B21" s="47" t="s">
        <v>12</v>
      </c>
      <c r="C21" s="48">
        <v>22583</v>
      </c>
      <c r="D21" s="74">
        <v>250389</v>
      </c>
      <c r="E21" s="49">
        <v>4.4800000000000004</v>
      </c>
      <c r="F21" s="51">
        <v>2</v>
      </c>
      <c r="G21" s="50">
        <v>7</v>
      </c>
      <c r="H21" s="96">
        <f t="shared" si="0"/>
        <v>0.2857142857142857</v>
      </c>
      <c r="I21" s="108">
        <v>144738</v>
      </c>
      <c r="J21" s="108">
        <v>5418</v>
      </c>
      <c r="K21" s="96">
        <f t="shared" si="1"/>
        <v>0.59969088098918089</v>
      </c>
      <c r="L21" s="109">
        <f t="shared" si="2"/>
        <v>6.6490723110304213</v>
      </c>
      <c r="M21" s="110">
        <f t="shared" si="3"/>
        <v>33516.964285714283</v>
      </c>
    </row>
    <row r="22" spans="1:13" x14ac:dyDescent="0.2">
      <c r="A22" s="46" t="s">
        <v>234</v>
      </c>
      <c r="B22" s="47" t="s">
        <v>235</v>
      </c>
      <c r="C22" s="48">
        <v>22529</v>
      </c>
      <c r="D22" s="74">
        <v>1273943</v>
      </c>
      <c r="E22" s="49">
        <v>13.66</v>
      </c>
      <c r="F22" s="51">
        <v>8</v>
      </c>
      <c r="G22" s="50">
        <v>21</v>
      </c>
      <c r="H22" s="96">
        <f t="shared" si="0"/>
        <v>0.38095238095238093</v>
      </c>
      <c r="I22" s="108">
        <v>637180</v>
      </c>
      <c r="J22" s="108">
        <v>335293</v>
      </c>
      <c r="K22" s="96">
        <f t="shared" si="1"/>
        <v>0.76335675928985836</v>
      </c>
      <c r="L22" s="109">
        <f t="shared" si="2"/>
        <v>43.165386834746329</v>
      </c>
      <c r="M22" s="110">
        <f t="shared" si="3"/>
        <v>71191.288433382142</v>
      </c>
    </row>
    <row r="23" spans="1:13" x14ac:dyDescent="0.2">
      <c r="A23" s="46" t="s">
        <v>417</v>
      </c>
      <c r="B23" s="47" t="s">
        <v>418</v>
      </c>
      <c r="C23" s="48">
        <v>22493</v>
      </c>
      <c r="D23" s="74">
        <v>964737</v>
      </c>
      <c r="E23" s="49">
        <v>14.6</v>
      </c>
      <c r="F23" s="51">
        <v>6</v>
      </c>
      <c r="G23" s="50">
        <v>30</v>
      </c>
      <c r="H23" s="96">
        <f t="shared" si="0"/>
        <v>0.2</v>
      </c>
      <c r="I23" s="108">
        <v>607606</v>
      </c>
      <c r="J23" s="108">
        <v>154856</v>
      </c>
      <c r="K23" s="96">
        <f t="shared" si="1"/>
        <v>0.79033145821089068</v>
      </c>
      <c r="L23" s="109">
        <f t="shared" si="2"/>
        <v>33.89774596541146</v>
      </c>
      <c r="M23" s="110">
        <f t="shared" si="3"/>
        <v>52223.424657534248</v>
      </c>
    </row>
    <row r="24" spans="1:13" x14ac:dyDescent="0.2">
      <c r="A24" s="46"/>
      <c r="B24" s="47"/>
      <c r="C24" s="48"/>
      <c r="D24" s="74"/>
      <c r="E24" s="49"/>
      <c r="F24" s="51"/>
      <c r="G24" s="50"/>
      <c r="H24" s="96"/>
      <c r="I24" s="108"/>
      <c r="J24" s="108"/>
      <c r="K24" s="96"/>
      <c r="L24" s="109"/>
      <c r="M24" s="110"/>
    </row>
    <row r="25" spans="1:13" x14ac:dyDescent="0.2">
      <c r="A25" s="137" t="s">
        <v>508</v>
      </c>
      <c r="B25" s="127"/>
      <c r="C25" s="128"/>
      <c r="D25" s="129"/>
      <c r="E25" s="138"/>
      <c r="F25" s="130"/>
      <c r="G25" s="132"/>
      <c r="H25" s="139"/>
      <c r="I25" s="140"/>
      <c r="J25" s="140"/>
      <c r="K25" s="139"/>
      <c r="L25" s="141"/>
      <c r="M25" s="142"/>
    </row>
    <row r="26" spans="1:13" x14ac:dyDescent="0.2">
      <c r="A26" s="46" t="s">
        <v>287</v>
      </c>
      <c r="B26" s="47" t="s">
        <v>133</v>
      </c>
      <c r="C26" s="48">
        <v>19821</v>
      </c>
      <c r="D26" s="74">
        <v>1486420</v>
      </c>
      <c r="E26" s="49">
        <v>15.69</v>
      </c>
      <c r="F26" s="51">
        <v>9</v>
      </c>
      <c r="G26" s="50">
        <v>21</v>
      </c>
      <c r="H26" s="96">
        <f t="shared" ref="H26:H36" si="4">F26/G26</f>
        <v>0.42857142857142855</v>
      </c>
      <c r="I26" s="108">
        <v>793013</v>
      </c>
      <c r="J26" s="108">
        <v>337487</v>
      </c>
      <c r="K26" s="96">
        <f t="shared" ref="K26:K36" si="5">(I26+J26)/D26</f>
        <v>0.76055219924382067</v>
      </c>
      <c r="L26" s="109">
        <f t="shared" ref="L26:L36" si="6">(I26+J26)/C26</f>
        <v>57.035467433530094</v>
      </c>
      <c r="M26" s="110">
        <f t="shared" ref="M26:M36" si="7">(I26+J26)/E26</f>
        <v>72052.262587635443</v>
      </c>
    </row>
    <row r="27" spans="1:13" x14ac:dyDescent="0.2">
      <c r="A27" s="46" t="s">
        <v>332</v>
      </c>
      <c r="B27" s="47" t="s">
        <v>333</v>
      </c>
      <c r="C27" s="48">
        <v>17871</v>
      </c>
      <c r="D27" s="74">
        <v>736427</v>
      </c>
      <c r="E27" s="49">
        <v>8.51</v>
      </c>
      <c r="F27" s="51">
        <v>5</v>
      </c>
      <c r="G27" s="50">
        <v>19</v>
      </c>
      <c r="H27" s="96">
        <f t="shared" si="4"/>
        <v>0.26315789473684209</v>
      </c>
      <c r="I27" s="108">
        <v>394263</v>
      </c>
      <c r="J27" s="108">
        <v>91037</v>
      </c>
      <c r="K27" s="96">
        <f t="shared" si="5"/>
        <v>0.65899267680299611</v>
      </c>
      <c r="L27" s="109">
        <f t="shared" si="6"/>
        <v>27.155727155727156</v>
      </c>
      <c r="M27" s="110">
        <f t="shared" si="7"/>
        <v>57027.027027027027</v>
      </c>
    </row>
    <row r="28" spans="1:13" x14ac:dyDescent="0.2">
      <c r="A28" s="46" t="s">
        <v>34</v>
      </c>
      <c r="B28" s="47" t="s">
        <v>35</v>
      </c>
      <c r="C28" s="48">
        <v>17153</v>
      </c>
      <c r="D28" s="74">
        <v>1798253</v>
      </c>
      <c r="E28" s="49">
        <v>18.600000000000001</v>
      </c>
      <c r="F28" s="51">
        <v>8</v>
      </c>
      <c r="G28" s="50">
        <v>35</v>
      </c>
      <c r="H28" s="96">
        <f t="shared" si="4"/>
        <v>0.22857142857142856</v>
      </c>
      <c r="I28" s="108">
        <v>1063139</v>
      </c>
      <c r="J28" s="108">
        <v>410539</v>
      </c>
      <c r="K28" s="96">
        <f t="shared" si="5"/>
        <v>0.81950537549499436</v>
      </c>
      <c r="L28" s="109">
        <f t="shared" si="6"/>
        <v>85.913717717017434</v>
      </c>
      <c r="M28" s="110">
        <f t="shared" si="7"/>
        <v>79230</v>
      </c>
    </row>
    <row r="29" spans="1:13" x14ac:dyDescent="0.2">
      <c r="A29" s="46" t="s">
        <v>272</v>
      </c>
      <c r="B29" s="47" t="s">
        <v>273</v>
      </c>
      <c r="C29" s="48">
        <v>17075</v>
      </c>
      <c r="D29" s="74">
        <v>876815</v>
      </c>
      <c r="E29" s="49">
        <v>9.8800000000000008</v>
      </c>
      <c r="F29" s="51">
        <v>3</v>
      </c>
      <c r="G29" s="50">
        <v>16</v>
      </c>
      <c r="H29" s="96">
        <f t="shared" si="4"/>
        <v>0.1875</v>
      </c>
      <c r="I29" s="108">
        <v>418987</v>
      </c>
      <c r="J29" s="108">
        <v>157786</v>
      </c>
      <c r="K29" s="96">
        <f t="shared" si="5"/>
        <v>0.65780466803145476</v>
      </c>
      <c r="L29" s="109">
        <f t="shared" si="6"/>
        <v>33.778799414348462</v>
      </c>
      <c r="M29" s="110">
        <f t="shared" si="7"/>
        <v>58377.834008097161</v>
      </c>
    </row>
    <row r="30" spans="1:13" x14ac:dyDescent="0.2">
      <c r="A30" s="46" t="s">
        <v>436</v>
      </c>
      <c r="B30" s="47" t="s">
        <v>437</v>
      </c>
      <c r="C30" s="48">
        <v>16359</v>
      </c>
      <c r="D30" s="74">
        <v>749011</v>
      </c>
      <c r="E30" s="49">
        <v>8.7799999999999994</v>
      </c>
      <c r="F30" s="51">
        <v>5</v>
      </c>
      <c r="G30" s="50">
        <v>14</v>
      </c>
      <c r="H30" s="96">
        <f t="shared" si="4"/>
        <v>0.35714285714285715</v>
      </c>
      <c r="I30" s="108">
        <v>396887</v>
      </c>
      <c r="J30" s="108">
        <v>92041</v>
      </c>
      <c r="K30" s="96">
        <f t="shared" si="5"/>
        <v>0.65276477915544628</v>
      </c>
      <c r="L30" s="109">
        <f t="shared" si="6"/>
        <v>29.88740143040528</v>
      </c>
      <c r="M30" s="110">
        <f t="shared" si="7"/>
        <v>55686.560364464698</v>
      </c>
    </row>
    <row r="31" spans="1:13" x14ac:dyDescent="0.2">
      <c r="A31" s="46" t="s">
        <v>496</v>
      </c>
      <c r="B31" s="47" t="s">
        <v>256</v>
      </c>
      <c r="C31" s="48">
        <v>14532</v>
      </c>
      <c r="D31" s="74">
        <v>986272</v>
      </c>
      <c r="E31" s="49">
        <v>9.4499999999999993</v>
      </c>
      <c r="F31" s="51">
        <v>4</v>
      </c>
      <c r="G31" s="50">
        <v>18</v>
      </c>
      <c r="H31" s="96">
        <f t="shared" si="4"/>
        <v>0.22222222222222221</v>
      </c>
      <c r="I31" s="108">
        <v>453717</v>
      </c>
      <c r="J31" s="108">
        <v>254750</v>
      </c>
      <c r="K31" s="96">
        <f t="shared" si="5"/>
        <v>0.71832820966224331</v>
      </c>
      <c r="L31" s="109">
        <f t="shared" si="6"/>
        <v>48.752202036884121</v>
      </c>
      <c r="M31" s="110">
        <f t="shared" si="7"/>
        <v>74970.052910052909</v>
      </c>
    </row>
    <row r="32" spans="1:13" x14ac:dyDescent="0.2">
      <c r="A32" s="46" t="s">
        <v>135</v>
      </c>
      <c r="B32" s="47" t="s">
        <v>136</v>
      </c>
      <c r="C32" s="48">
        <v>14312</v>
      </c>
      <c r="D32" s="74">
        <v>770652</v>
      </c>
      <c r="E32" s="49">
        <v>8.64</v>
      </c>
      <c r="F32" s="51">
        <v>9</v>
      </c>
      <c r="G32" s="50">
        <v>17</v>
      </c>
      <c r="H32" s="96">
        <f t="shared" si="4"/>
        <v>0.52941176470588236</v>
      </c>
      <c r="I32" s="108">
        <v>473238</v>
      </c>
      <c r="J32" s="108">
        <v>60186</v>
      </c>
      <c r="K32" s="96">
        <f t="shared" si="5"/>
        <v>0.6921723423802183</v>
      </c>
      <c r="L32" s="109">
        <f t="shared" si="6"/>
        <v>37.271101173840137</v>
      </c>
      <c r="M32" s="110">
        <f t="shared" si="7"/>
        <v>61738.888888888883</v>
      </c>
    </row>
    <row r="33" spans="1:13" x14ac:dyDescent="0.2">
      <c r="A33" s="46" t="s">
        <v>191</v>
      </c>
      <c r="B33" s="47" t="s">
        <v>167</v>
      </c>
      <c r="C33" s="48">
        <v>12642</v>
      </c>
      <c r="D33" s="74">
        <v>1151420</v>
      </c>
      <c r="E33" s="49">
        <v>11</v>
      </c>
      <c r="F33" s="51">
        <v>7</v>
      </c>
      <c r="G33" s="50">
        <v>22</v>
      </c>
      <c r="H33" s="96">
        <f t="shared" si="4"/>
        <v>0.31818181818181818</v>
      </c>
      <c r="I33" s="108">
        <v>574107</v>
      </c>
      <c r="J33" s="108">
        <v>209000</v>
      </c>
      <c r="K33" s="96">
        <f t="shared" si="5"/>
        <v>0.68012280488440358</v>
      </c>
      <c r="L33" s="109">
        <f t="shared" si="6"/>
        <v>61.94486631862047</v>
      </c>
      <c r="M33" s="110">
        <f t="shared" si="7"/>
        <v>71191.545454545456</v>
      </c>
    </row>
    <row r="34" spans="1:13" x14ac:dyDescent="0.2">
      <c r="A34" s="46" t="s">
        <v>305</v>
      </c>
      <c r="B34" s="47" t="s">
        <v>306</v>
      </c>
      <c r="C34" s="48">
        <v>12588</v>
      </c>
      <c r="D34" s="74">
        <v>485901</v>
      </c>
      <c r="E34" s="49">
        <v>5.45</v>
      </c>
      <c r="F34" s="51">
        <v>3</v>
      </c>
      <c r="G34" s="50">
        <v>9</v>
      </c>
      <c r="H34" s="96">
        <f t="shared" si="4"/>
        <v>0.33333333333333331</v>
      </c>
      <c r="I34" s="108">
        <v>313989</v>
      </c>
      <c r="J34" s="108">
        <v>6517</v>
      </c>
      <c r="K34" s="96">
        <f t="shared" si="5"/>
        <v>0.659611731607879</v>
      </c>
      <c r="L34" s="109">
        <f t="shared" si="6"/>
        <v>25.4612329202415</v>
      </c>
      <c r="M34" s="110">
        <f t="shared" si="7"/>
        <v>58808.440366972478</v>
      </c>
    </row>
    <row r="35" spans="1:13" x14ac:dyDescent="0.2">
      <c r="A35" s="46" t="s">
        <v>220</v>
      </c>
      <c r="B35" s="47" t="s">
        <v>221</v>
      </c>
      <c r="C35" s="48">
        <v>12330</v>
      </c>
      <c r="D35" s="74">
        <v>971244</v>
      </c>
      <c r="E35" s="49">
        <v>11.6</v>
      </c>
      <c r="F35" s="51">
        <v>6</v>
      </c>
      <c r="G35" s="50">
        <v>17</v>
      </c>
      <c r="H35" s="96">
        <f t="shared" si="4"/>
        <v>0.35294117647058826</v>
      </c>
      <c r="I35" s="108">
        <v>525190</v>
      </c>
      <c r="J35" s="108">
        <v>195423</v>
      </c>
      <c r="K35" s="96">
        <f t="shared" si="5"/>
        <v>0.74194847020933974</v>
      </c>
      <c r="L35" s="109">
        <f t="shared" si="6"/>
        <v>58.44387672343877</v>
      </c>
      <c r="M35" s="110">
        <f t="shared" si="7"/>
        <v>62121.810344827587</v>
      </c>
    </row>
    <row r="36" spans="1:13" x14ac:dyDescent="0.2">
      <c r="A36" s="46" t="s">
        <v>178</v>
      </c>
      <c r="B36" s="47" t="s">
        <v>179</v>
      </c>
      <c r="C36" s="48">
        <v>11147</v>
      </c>
      <c r="D36" s="74">
        <v>376494</v>
      </c>
      <c r="E36" s="49">
        <v>5.33</v>
      </c>
      <c r="F36" s="51">
        <v>4</v>
      </c>
      <c r="G36" s="50">
        <v>11</v>
      </c>
      <c r="H36" s="96">
        <f t="shared" si="4"/>
        <v>0.36363636363636365</v>
      </c>
      <c r="I36" s="108">
        <v>232452</v>
      </c>
      <c r="J36" s="108">
        <v>60000</v>
      </c>
      <c r="K36" s="96">
        <f t="shared" si="5"/>
        <v>0.77677731916046466</v>
      </c>
      <c r="L36" s="109">
        <f t="shared" si="6"/>
        <v>26.235937920516729</v>
      </c>
      <c r="M36" s="110">
        <f t="shared" si="7"/>
        <v>54869.043151969978</v>
      </c>
    </row>
    <row r="37" spans="1:13" x14ac:dyDescent="0.2">
      <c r="A37" s="46"/>
      <c r="B37" s="47"/>
      <c r="C37" s="48"/>
      <c r="D37" s="74"/>
      <c r="E37" s="49"/>
      <c r="F37" s="51"/>
      <c r="G37" s="50"/>
      <c r="H37" s="96"/>
      <c r="I37" s="108"/>
      <c r="J37" s="108"/>
      <c r="K37" s="96"/>
      <c r="L37" s="109"/>
      <c r="M37" s="110"/>
    </row>
    <row r="38" spans="1:13" x14ac:dyDescent="0.2">
      <c r="A38" s="137" t="s">
        <v>509</v>
      </c>
      <c r="B38" s="127"/>
      <c r="C38" s="128"/>
      <c r="D38" s="129"/>
      <c r="E38" s="138"/>
      <c r="F38" s="130"/>
      <c r="G38" s="132"/>
      <c r="H38" s="139"/>
      <c r="I38" s="140"/>
      <c r="J38" s="140"/>
      <c r="K38" s="139"/>
      <c r="L38" s="141"/>
      <c r="M38" s="142"/>
    </row>
    <row r="39" spans="1:13" x14ac:dyDescent="0.2">
      <c r="A39" s="46" t="s">
        <v>330</v>
      </c>
      <c r="B39" s="47" t="s">
        <v>331</v>
      </c>
      <c r="C39" s="48">
        <v>9631</v>
      </c>
      <c r="D39" s="74">
        <v>143246</v>
      </c>
      <c r="E39" s="49">
        <v>1.89</v>
      </c>
      <c r="F39" s="51">
        <v>2</v>
      </c>
      <c r="G39" s="50">
        <v>6</v>
      </c>
      <c r="H39" s="96">
        <f t="shared" ref="H39:H48" si="8">F39/G39</f>
        <v>0.33333333333333331</v>
      </c>
      <c r="I39" s="108">
        <v>83617</v>
      </c>
      <c r="J39" s="108">
        <v>0</v>
      </c>
      <c r="K39" s="96">
        <f t="shared" ref="K39:K48" si="9">(I39+J39)/D39</f>
        <v>0.58373008670399174</v>
      </c>
      <c r="L39" s="109">
        <f t="shared" ref="L39:L48" si="10">(I39+J39)/C39</f>
        <v>8.6820683210466196</v>
      </c>
      <c r="M39" s="110">
        <f t="shared" ref="M39:M48" si="11">(I39+J39)/E39</f>
        <v>44241.798941798945</v>
      </c>
    </row>
    <row r="40" spans="1:13" x14ac:dyDescent="0.2">
      <c r="A40" s="46" t="s">
        <v>166</v>
      </c>
      <c r="B40" s="47" t="s">
        <v>167</v>
      </c>
      <c r="C40" s="48">
        <v>9476</v>
      </c>
      <c r="D40" s="74">
        <v>714107</v>
      </c>
      <c r="E40" s="49">
        <v>10.16</v>
      </c>
      <c r="F40" s="51">
        <v>5</v>
      </c>
      <c r="G40" s="50">
        <v>16</v>
      </c>
      <c r="H40" s="96">
        <f t="shared" si="8"/>
        <v>0.3125</v>
      </c>
      <c r="I40" s="108">
        <v>429757</v>
      </c>
      <c r="J40" s="108">
        <v>97521</v>
      </c>
      <c r="K40" s="96">
        <f t="shared" si="9"/>
        <v>0.73837394116007826</v>
      </c>
      <c r="L40" s="109">
        <f t="shared" si="10"/>
        <v>55.643520472773325</v>
      </c>
      <c r="M40" s="110">
        <f t="shared" si="11"/>
        <v>51897.440944881891</v>
      </c>
    </row>
    <row r="41" spans="1:13" x14ac:dyDescent="0.2">
      <c r="A41" s="46" t="s">
        <v>63</v>
      </c>
      <c r="B41" s="47" t="s">
        <v>64</v>
      </c>
      <c r="C41" s="48">
        <v>8020</v>
      </c>
      <c r="D41" s="74">
        <v>160290</v>
      </c>
      <c r="E41" s="49">
        <v>2.0499999999999998</v>
      </c>
      <c r="F41" s="51">
        <v>2</v>
      </c>
      <c r="G41" s="50">
        <v>7</v>
      </c>
      <c r="H41" s="96">
        <f t="shared" si="8"/>
        <v>0.2857142857142857</v>
      </c>
      <c r="I41" s="108">
        <v>91608</v>
      </c>
      <c r="J41" s="108">
        <v>7953</v>
      </c>
      <c r="K41" s="96">
        <f t="shared" si="9"/>
        <v>0.62113045105745834</v>
      </c>
      <c r="L41" s="109">
        <f t="shared" si="10"/>
        <v>12.414089775561097</v>
      </c>
      <c r="M41" s="110">
        <f t="shared" si="11"/>
        <v>48566.341463414639</v>
      </c>
    </row>
    <row r="42" spans="1:13" x14ac:dyDescent="0.2">
      <c r="A42" s="46" t="s">
        <v>105</v>
      </c>
      <c r="B42" s="47" t="s">
        <v>106</v>
      </c>
      <c r="C42" s="48">
        <v>7997</v>
      </c>
      <c r="D42" s="74">
        <v>389099</v>
      </c>
      <c r="E42" s="49">
        <v>5.01</v>
      </c>
      <c r="F42" s="51">
        <v>2</v>
      </c>
      <c r="G42" s="50">
        <v>12</v>
      </c>
      <c r="H42" s="96">
        <f t="shared" si="8"/>
        <v>0.16666666666666666</v>
      </c>
      <c r="I42" s="108">
        <v>233973</v>
      </c>
      <c r="J42" s="108">
        <v>36294</v>
      </c>
      <c r="K42" s="96">
        <f t="shared" si="9"/>
        <v>0.69459700487536591</v>
      </c>
      <c r="L42" s="109">
        <f t="shared" si="10"/>
        <v>33.796048518194326</v>
      </c>
      <c r="M42" s="110">
        <f t="shared" si="11"/>
        <v>53945.508982035928</v>
      </c>
    </row>
    <row r="43" spans="1:13" x14ac:dyDescent="0.2">
      <c r="A43" s="46" t="s">
        <v>244</v>
      </c>
      <c r="B43" s="47" t="s">
        <v>245</v>
      </c>
      <c r="C43" s="48">
        <v>6528</v>
      </c>
      <c r="D43" s="74">
        <v>287149</v>
      </c>
      <c r="E43" s="49">
        <v>3.55</v>
      </c>
      <c r="F43" s="51">
        <v>2</v>
      </c>
      <c r="G43" s="50">
        <v>7</v>
      </c>
      <c r="H43" s="96">
        <f t="shared" si="8"/>
        <v>0.2857142857142857</v>
      </c>
      <c r="I43" s="108">
        <v>196096</v>
      </c>
      <c r="J43" s="108">
        <v>15414</v>
      </c>
      <c r="K43" s="96">
        <f t="shared" si="9"/>
        <v>0.73658623223483277</v>
      </c>
      <c r="L43" s="109">
        <f t="shared" si="10"/>
        <v>32.400428921568626</v>
      </c>
      <c r="M43" s="110">
        <f t="shared" si="11"/>
        <v>59580.281690140851</v>
      </c>
    </row>
    <row r="44" spans="1:13" x14ac:dyDescent="0.2">
      <c r="A44" s="46" t="s">
        <v>176</v>
      </c>
      <c r="B44" s="47" t="s">
        <v>177</v>
      </c>
      <c r="C44" s="48">
        <v>6460</v>
      </c>
      <c r="D44" s="74">
        <v>285351</v>
      </c>
      <c r="E44" s="49">
        <v>3.15</v>
      </c>
      <c r="F44" s="51">
        <v>2</v>
      </c>
      <c r="G44" s="50">
        <v>6</v>
      </c>
      <c r="H44" s="96">
        <f t="shared" si="8"/>
        <v>0.33333333333333331</v>
      </c>
      <c r="I44" s="108">
        <v>136785</v>
      </c>
      <c r="J44" s="108">
        <v>50690</v>
      </c>
      <c r="K44" s="96">
        <f t="shared" si="9"/>
        <v>0.65699787279525912</v>
      </c>
      <c r="L44" s="109">
        <f t="shared" si="10"/>
        <v>29.020897832817337</v>
      </c>
      <c r="M44" s="110">
        <f t="shared" si="11"/>
        <v>59515.873015873018</v>
      </c>
    </row>
    <row r="45" spans="1:13" x14ac:dyDescent="0.2">
      <c r="A45" s="46" t="s">
        <v>302</v>
      </c>
      <c r="B45" s="47" t="s">
        <v>204</v>
      </c>
      <c r="C45" s="48">
        <v>6154</v>
      </c>
      <c r="D45" s="74">
        <v>349376</v>
      </c>
      <c r="E45" s="49">
        <v>6.81</v>
      </c>
      <c r="F45" s="51">
        <v>4</v>
      </c>
      <c r="G45" s="50">
        <v>17</v>
      </c>
      <c r="H45" s="96">
        <f t="shared" si="8"/>
        <v>0.23529411764705882</v>
      </c>
      <c r="I45" s="108">
        <v>198457</v>
      </c>
      <c r="J45" s="108">
        <v>15182</v>
      </c>
      <c r="K45" s="96">
        <f t="shared" si="9"/>
        <v>0.61148733742443673</v>
      </c>
      <c r="L45" s="109">
        <f t="shared" si="10"/>
        <v>34.715469613259671</v>
      </c>
      <c r="M45" s="110">
        <f t="shared" si="11"/>
        <v>31371.365638766521</v>
      </c>
    </row>
    <row r="46" spans="1:13" x14ac:dyDescent="0.2">
      <c r="A46" s="46" t="s">
        <v>132</v>
      </c>
      <c r="B46" s="47" t="s">
        <v>133</v>
      </c>
      <c r="C46" s="48">
        <v>5991</v>
      </c>
      <c r="D46" s="74">
        <v>81499</v>
      </c>
      <c r="E46" s="49">
        <v>1.25</v>
      </c>
      <c r="F46" s="51">
        <v>2</v>
      </c>
      <c r="G46" s="50">
        <v>4</v>
      </c>
      <c r="H46" s="96">
        <f t="shared" si="8"/>
        <v>0.5</v>
      </c>
      <c r="I46" s="108">
        <v>41590</v>
      </c>
      <c r="J46" s="108">
        <v>0</v>
      </c>
      <c r="K46" s="96">
        <f t="shared" si="9"/>
        <v>0.51031300997558249</v>
      </c>
      <c r="L46" s="109">
        <f t="shared" si="10"/>
        <v>6.9420797863461861</v>
      </c>
      <c r="M46" s="110">
        <f t="shared" si="11"/>
        <v>33272</v>
      </c>
    </row>
    <row r="47" spans="1:13" x14ac:dyDescent="0.2">
      <c r="A47" s="46" t="s">
        <v>215</v>
      </c>
      <c r="B47" s="47" t="s">
        <v>216</v>
      </c>
      <c r="C47" s="48">
        <v>5559</v>
      </c>
      <c r="D47" s="74">
        <v>584840</v>
      </c>
      <c r="E47" s="49">
        <v>6.55</v>
      </c>
      <c r="F47" s="51">
        <v>3</v>
      </c>
      <c r="G47" s="50">
        <v>11</v>
      </c>
      <c r="H47" s="96">
        <f t="shared" si="8"/>
        <v>0.27272727272727271</v>
      </c>
      <c r="I47" s="108">
        <v>302032</v>
      </c>
      <c r="J47" s="108">
        <v>92217</v>
      </c>
      <c r="K47" s="96">
        <f t="shared" si="9"/>
        <v>0.67411428766842219</v>
      </c>
      <c r="L47" s="109">
        <f t="shared" si="10"/>
        <v>70.920849073574388</v>
      </c>
      <c r="M47" s="110">
        <f t="shared" si="11"/>
        <v>60190.687022900762</v>
      </c>
    </row>
    <row r="48" spans="1:13" x14ac:dyDescent="0.2">
      <c r="A48" s="46" t="s">
        <v>198</v>
      </c>
      <c r="B48" s="47" t="s">
        <v>185</v>
      </c>
      <c r="C48" s="48">
        <v>5485</v>
      </c>
      <c r="D48" s="74">
        <v>263425</v>
      </c>
      <c r="E48" s="49">
        <v>3.75</v>
      </c>
      <c r="F48" s="51">
        <v>3</v>
      </c>
      <c r="G48" s="50">
        <v>10</v>
      </c>
      <c r="H48" s="96">
        <f t="shared" si="8"/>
        <v>0.3</v>
      </c>
      <c r="I48" s="108">
        <v>142345</v>
      </c>
      <c r="J48" s="108">
        <v>17179</v>
      </c>
      <c r="K48" s="96">
        <f t="shared" si="9"/>
        <v>0.6055765398120907</v>
      </c>
      <c r="L48" s="109">
        <f t="shared" si="10"/>
        <v>29.083682771194166</v>
      </c>
      <c r="M48" s="110">
        <f t="shared" si="11"/>
        <v>42539.73333333333</v>
      </c>
    </row>
    <row r="49" spans="1:13" x14ac:dyDescent="0.2">
      <c r="A49" s="46"/>
      <c r="B49" s="47"/>
      <c r="C49" s="48"/>
      <c r="D49" s="74"/>
      <c r="E49" s="49"/>
      <c r="F49" s="51"/>
      <c r="G49" s="50"/>
      <c r="H49" s="96"/>
      <c r="I49" s="108"/>
      <c r="J49" s="108"/>
      <c r="K49" s="96"/>
      <c r="L49" s="109"/>
      <c r="M49" s="110"/>
    </row>
    <row r="50" spans="1:13" x14ac:dyDescent="0.2">
      <c r="A50" s="137" t="s">
        <v>510</v>
      </c>
      <c r="B50" s="127"/>
      <c r="C50" s="128"/>
      <c r="D50" s="129"/>
      <c r="E50" s="138"/>
      <c r="F50" s="130"/>
      <c r="G50" s="132"/>
      <c r="H50" s="139"/>
      <c r="I50" s="140"/>
      <c r="J50" s="140"/>
      <c r="K50" s="139"/>
      <c r="L50" s="141"/>
      <c r="M50" s="142"/>
    </row>
    <row r="51" spans="1:13" x14ac:dyDescent="0.2">
      <c r="A51" s="46" t="s">
        <v>228</v>
      </c>
      <c r="B51" s="47" t="s">
        <v>28</v>
      </c>
      <c r="C51" s="48">
        <v>4620</v>
      </c>
      <c r="D51" s="74">
        <v>133511</v>
      </c>
      <c r="E51" s="49">
        <v>1.88</v>
      </c>
      <c r="F51" s="51">
        <v>1</v>
      </c>
      <c r="G51" s="50">
        <v>5</v>
      </c>
      <c r="H51" s="96">
        <f t="shared" ref="H51:H59" si="12">F51/G51</f>
        <v>0.2</v>
      </c>
      <c r="I51" s="108">
        <v>82446</v>
      </c>
      <c r="J51" s="108">
        <v>7213</v>
      </c>
      <c r="K51" s="96">
        <f t="shared" ref="K51:K59" si="13">(I51+J51)/D51</f>
        <v>0.6715476627393997</v>
      </c>
      <c r="L51" s="109">
        <f t="shared" ref="L51:L59" si="14">(I51+J51)/C51</f>
        <v>19.406709956709957</v>
      </c>
      <c r="M51" s="110">
        <f t="shared" ref="M51:M59" si="15">(I51+J51)/E51</f>
        <v>47690.957446808512</v>
      </c>
    </row>
    <row r="52" spans="1:13" x14ac:dyDescent="0.2">
      <c r="A52" s="46" t="s">
        <v>184</v>
      </c>
      <c r="B52" s="47" t="s">
        <v>185</v>
      </c>
      <c r="C52" s="48">
        <v>4489</v>
      </c>
      <c r="D52" s="74">
        <v>240637</v>
      </c>
      <c r="E52" s="49">
        <v>3.7</v>
      </c>
      <c r="F52" s="51">
        <v>1</v>
      </c>
      <c r="G52" s="50">
        <v>8</v>
      </c>
      <c r="H52" s="96">
        <f t="shared" si="12"/>
        <v>0.125</v>
      </c>
      <c r="I52" s="108">
        <v>141582</v>
      </c>
      <c r="J52" s="108">
        <v>29897</v>
      </c>
      <c r="K52" s="96">
        <f t="shared" si="13"/>
        <v>0.71260446232291796</v>
      </c>
      <c r="L52" s="109">
        <f t="shared" si="14"/>
        <v>38.199821786589439</v>
      </c>
      <c r="M52" s="110">
        <f t="shared" si="15"/>
        <v>46345.675675675673</v>
      </c>
    </row>
    <row r="53" spans="1:13" x14ac:dyDescent="0.2">
      <c r="A53" s="46" t="s">
        <v>230</v>
      </c>
      <c r="B53" s="47" t="s">
        <v>231</v>
      </c>
      <c r="C53" s="48">
        <v>4469</v>
      </c>
      <c r="D53" s="74">
        <v>223031</v>
      </c>
      <c r="E53" s="49">
        <v>3.58</v>
      </c>
      <c r="F53" s="51">
        <v>1</v>
      </c>
      <c r="G53" s="50">
        <v>10</v>
      </c>
      <c r="H53" s="96">
        <f t="shared" si="12"/>
        <v>0.1</v>
      </c>
      <c r="I53" s="108">
        <v>147549</v>
      </c>
      <c r="J53" s="108">
        <v>6523</v>
      </c>
      <c r="K53" s="96">
        <f t="shared" si="13"/>
        <v>0.69080979774112117</v>
      </c>
      <c r="L53" s="109">
        <f t="shared" si="14"/>
        <v>34.475721637950322</v>
      </c>
      <c r="M53" s="110">
        <f t="shared" si="15"/>
        <v>43036.871508379889</v>
      </c>
    </row>
    <row r="54" spans="1:13" x14ac:dyDescent="0.2">
      <c r="A54" s="46" t="s">
        <v>203</v>
      </c>
      <c r="B54" s="47" t="s">
        <v>204</v>
      </c>
      <c r="C54" s="48">
        <v>4230</v>
      </c>
      <c r="D54" s="74">
        <v>350072</v>
      </c>
      <c r="E54" s="49">
        <v>4.3</v>
      </c>
      <c r="F54" s="51">
        <v>3</v>
      </c>
      <c r="G54" s="50">
        <v>8</v>
      </c>
      <c r="H54" s="96">
        <f t="shared" si="12"/>
        <v>0.375</v>
      </c>
      <c r="I54" s="108">
        <v>196837</v>
      </c>
      <c r="J54" s="108">
        <v>13342</v>
      </c>
      <c r="K54" s="96">
        <f t="shared" si="13"/>
        <v>0.60038792019927334</v>
      </c>
      <c r="L54" s="109">
        <f t="shared" si="14"/>
        <v>49.687706855791966</v>
      </c>
      <c r="M54" s="110">
        <f t="shared" si="15"/>
        <v>48878.837209302328</v>
      </c>
    </row>
    <row r="55" spans="1:13" x14ac:dyDescent="0.2">
      <c r="A55" s="46" t="s">
        <v>308</v>
      </c>
      <c r="B55" s="47" t="s">
        <v>221</v>
      </c>
      <c r="C55" s="48">
        <v>3828</v>
      </c>
      <c r="D55" s="74">
        <v>196718</v>
      </c>
      <c r="E55" s="49">
        <v>2.2999999999999998</v>
      </c>
      <c r="F55" s="51">
        <v>2</v>
      </c>
      <c r="G55" s="50">
        <v>6</v>
      </c>
      <c r="H55" s="96">
        <f t="shared" si="12"/>
        <v>0.33333333333333331</v>
      </c>
      <c r="I55" s="108">
        <v>71502</v>
      </c>
      <c r="J55" s="108">
        <v>6307</v>
      </c>
      <c r="K55" s="96">
        <f t="shared" si="13"/>
        <v>0.39553574151831555</v>
      </c>
      <c r="L55" s="109">
        <f t="shared" si="14"/>
        <v>20.326280041797283</v>
      </c>
      <c r="M55" s="110">
        <f t="shared" si="15"/>
        <v>33830</v>
      </c>
    </row>
    <row r="56" spans="1:13" x14ac:dyDescent="0.2">
      <c r="A56" s="46" t="s">
        <v>27</v>
      </c>
      <c r="B56" s="47" t="s">
        <v>28</v>
      </c>
      <c r="C56" s="48">
        <v>3778</v>
      </c>
      <c r="D56" s="74">
        <v>138666</v>
      </c>
      <c r="E56" s="49">
        <v>2.1</v>
      </c>
      <c r="F56" s="51">
        <v>1</v>
      </c>
      <c r="G56" s="50">
        <v>6</v>
      </c>
      <c r="H56" s="96">
        <f t="shared" si="12"/>
        <v>0.16666666666666666</v>
      </c>
      <c r="I56" s="108">
        <v>69036</v>
      </c>
      <c r="J56" s="108">
        <v>5889</v>
      </c>
      <c r="K56" s="96">
        <f t="shared" si="13"/>
        <v>0.54032711695729307</v>
      </c>
      <c r="L56" s="109">
        <f t="shared" si="14"/>
        <v>19.83192165166755</v>
      </c>
      <c r="M56" s="110">
        <f t="shared" si="15"/>
        <v>35678.571428571428</v>
      </c>
    </row>
    <row r="57" spans="1:13" x14ac:dyDescent="0.2">
      <c r="A57" s="46" t="s">
        <v>59</v>
      </c>
      <c r="B57" s="47" t="s">
        <v>60</v>
      </c>
      <c r="C57" s="48">
        <v>3616</v>
      </c>
      <c r="D57" s="74">
        <v>269800</v>
      </c>
      <c r="E57" s="49">
        <v>2.95</v>
      </c>
      <c r="F57" s="51">
        <v>2</v>
      </c>
      <c r="G57" s="50">
        <v>4</v>
      </c>
      <c r="H57" s="96">
        <f t="shared" si="12"/>
        <v>0.5</v>
      </c>
      <c r="I57" s="108">
        <v>151453</v>
      </c>
      <c r="J57" s="108">
        <v>42091</v>
      </c>
      <c r="K57" s="96">
        <f t="shared" si="13"/>
        <v>0.71736100815418824</v>
      </c>
      <c r="L57" s="109">
        <f t="shared" si="14"/>
        <v>53.524336283185839</v>
      </c>
      <c r="M57" s="110">
        <f t="shared" si="15"/>
        <v>65608.13559322033</v>
      </c>
    </row>
    <row r="58" spans="1:13" x14ac:dyDescent="0.2">
      <c r="A58" s="46" t="s">
        <v>479</v>
      </c>
      <c r="B58" s="47" t="s">
        <v>133</v>
      </c>
      <c r="C58" s="48">
        <v>1920</v>
      </c>
      <c r="D58" s="74">
        <v>98155</v>
      </c>
      <c r="E58" s="49">
        <v>1.4</v>
      </c>
      <c r="F58" s="51">
        <v>1</v>
      </c>
      <c r="G58" s="50">
        <v>5</v>
      </c>
      <c r="H58" s="96">
        <f t="shared" si="12"/>
        <v>0.2</v>
      </c>
      <c r="I58" s="108">
        <v>53740</v>
      </c>
      <c r="J58" s="108">
        <v>0</v>
      </c>
      <c r="K58" s="96">
        <f t="shared" si="13"/>
        <v>0.54750140084560139</v>
      </c>
      <c r="L58" s="109">
        <f t="shared" si="14"/>
        <v>27.989583333333332</v>
      </c>
      <c r="M58" s="110">
        <f t="shared" si="15"/>
        <v>38385.71428571429</v>
      </c>
    </row>
    <row r="59" spans="1:13" x14ac:dyDescent="0.2">
      <c r="A59" s="46" t="s">
        <v>210</v>
      </c>
      <c r="B59" s="47" t="s">
        <v>211</v>
      </c>
      <c r="C59" s="48">
        <v>1410</v>
      </c>
      <c r="D59" s="74">
        <v>522301</v>
      </c>
      <c r="E59" s="49">
        <v>5</v>
      </c>
      <c r="F59" s="51">
        <v>1</v>
      </c>
      <c r="G59" s="50">
        <v>6</v>
      </c>
      <c r="H59" s="96">
        <f t="shared" si="12"/>
        <v>0.16666666666666666</v>
      </c>
      <c r="I59" s="108">
        <v>259327</v>
      </c>
      <c r="J59" s="108">
        <v>94177</v>
      </c>
      <c r="K59" s="96">
        <f t="shared" si="13"/>
        <v>0.6768204541059657</v>
      </c>
      <c r="L59" s="109">
        <f t="shared" si="14"/>
        <v>250.71205673758865</v>
      </c>
      <c r="M59" s="110">
        <f t="shared" si="15"/>
        <v>70700.800000000003</v>
      </c>
    </row>
    <row r="60" spans="1:13" x14ac:dyDescent="0.2">
      <c r="A60" s="57"/>
      <c r="B60" s="58"/>
      <c r="C60" s="59"/>
      <c r="D60" s="59"/>
      <c r="E60" s="59"/>
      <c r="F60" s="59"/>
      <c r="G60" s="59"/>
      <c r="H60" s="58"/>
      <c r="I60" s="58"/>
      <c r="J60" s="58"/>
      <c r="K60" s="58"/>
      <c r="L60" s="58"/>
      <c r="M60" s="60"/>
    </row>
    <row r="61" spans="1:13" x14ac:dyDescent="0.2">
      <c r="A61" s="53" t="s">
        <v>511</v>
      </c>
      <c r="B61" s="54"/>
      <c r="C61" s="55">
        <f>SUM(C4:C59)</f>
        <v>1097379</v>
      </c>
      <c r="D61" s="103">
        <f>SUM(D4:D59)</f>
        <v>58228857</v>
      </c>
      <c r="E61" s="56">
        <f>SUM(E4:E59)</f>
        <v>617.08999999999992</v>
      </c>
      <c r="F61" s="55">
        <f>SUM(F4:F59)</f>
        <v>305</v>
      </c>
      <c r="G61" s="94">
        <f t="shared" ref="G61" si="16">SUM(G4:G59)</f>
        <v>994</v>
      </c>
      <c r="H61" s="104">
        <f>F61/G61</f>
        <v>0.30684104627766601</v>
      </c>
      <c r="I61" s="105">
        <f>SUM(I4:I59)</f>
        <v>30507041</v>
      </c>
      <c r="J61" s="105">
        <f>SUM(J4:J59)</f>
        <v>10207407</v>
      </c>
      <c r="K61" s="104">
        <f>(I61+J61)/D61</f>
        <v>0.69921427446188755</v>
      </c>
      <c r="L61" s="106">
        <f>(I61+J61)/C61</f>
        <v>37.101537390454894</v>
      </c>
      <c r="M61" s="105">
        <f>(I61+J61)/E61</f>
        <v>65978.136090359607</v>
      </c>
    </row>
    <row r="62" spans="1:13" x14ac:dyDescent="0.2">
      <c r="A62" s="53" t="s">
        <v>512</v>
      </c>
      <c r="B62" s="54"/>
      <c r="C62" s="55">
        <f>AVERAGE(C4:C59)</f>
        <v>22862.0625</v>
      </c>
      <c r="D62" s="103">
        <f>AVERAGE(D4:D59)</f>
        <v>1213101.1875</v>
      </c>
      <c r="E62" s="56">
        <f>AVERAGE(E4:E59)</f>
        <v>12.856041666666664</v>
      </c>
      <c r="F62" s="55">
        <f>AVERAGE(F4:F59)</f>
        <v>6.354166666666667</v>
      </c>
      <c r="G62" s="94">
        <f t="shared" ref="G62" si="17">AVERAGE(G4:G59)</f>
        <v>20.708333333333332</v>
      </c>
      <c r="H62" s="104">
        <f t="shared" ref="H62:M62" si="18">AVERAGE(H4:H59)</f>
        <v>0.30056297458648001</v>
      </c>
      <c r="I62" s="105">
        <f t="shared" si="18"/>
        <v>635563.35416666663</v>
      </c>
      <c r="J62" s="105">
        <f t="shared" si="18"/>
        <v>212654.3125</v>
      </c>
      <c r="K62" s="107">
        <f t="shared" si="18"/>
        <v>0.68348572203356195</v>
      </c>
      <c r="L62" s="106">
        <f t="shared" si="18"/>
        <v>40.932415050425767</v>
      </c>
      <c r="M62" s="105">
        <f t="shared" si="18"/>
        <v>57911.881803903721</v>
      </c>
    </row>
    <row r="63" spans="1:13" x14ac:dyDescent="0.2">
      <c r="A63" s="53" t="s">
        <v>513</v>
      </c>
      <c r="B63" s="54"/>
      <c r="C63" s="55">
        <f>MEDIAN(C4:C59)</f>
        <v>14422</v>
      </c>
      <c r="D63" s="103">
        <f>MEDIAN(D4:D59)</f>
        <v>742719</v>
      </c>
      <c r="E63" s="56">
        <f>MEDIAN(E4:E59)</f>
        <v>8.8649999999999984</v>
      </c>
      <c r="F63" s="55">
        <f>MEDIAN(F4:F59)</f>
        <v>5</v>
      </c>
      <c r="G63" s="94">
        <f t="shared" ref="G63" si="19">MEDIAN(G4:G59)</f>
        <v>16.5</v>
      </c>
      <c r="H63" s="104">
        <f t="shared" ref="H63:M63" si="20">MEDIAN(H4:H59)</f>
        <v>0.31534090909090906</v>
      </c>
      <c r="I63" s="105">
        <f t="shared" si="20"/>
        <v>407937</v>
      </c>
      <c r="J63" s="105">
        <f t="shared" si="20"/>
        <v>93197</v>
      </c>
      <c r="K63" s="107">
        <f t="shared" si="20"/>
        <v>0.69149107006066979</v>
      </c>
      <c r="L63" s="106">
        <f t="shared" si="20"/>
        <v>33.78742396627139</v>
      </c>
      <c r="M63" s="105">
        <f t="shared" si="20"/>
        <v>59162.156691422744</v>
      </c>
    </row>
    <row r="65" spans="1:17" x14ac:dyDescent="0.2">
      <c r="A65"/>
      <c r="B65"/>
      <c r="C65"/>
      <c r="D65"/>
      <c r="E65"/>
      <c r="F65"/>
      <c r="G65"/>
      <c r="H65"/>
      <c r="I65"/>
      <c r="J65"/>
      <c r="K65"/>
      <c r="L65"/>
      <c r="M65"/>
      <c r="N65"/>
      <c r="O65"/>
      <c r="P65"/>
      <c r="Q65"/>
    </row>
    <row r="66" spans="1:17" ht="24" customHeight="1" x14ac:dyDescent="0.2">
      <c r="A66"/>
      <c r="B66"/>
      <c r="C66"/>
      <c r="D66"/>
      <c r="E66"/>
      <c r="F66"/>
      <c r="G66"/>
      <c r="H66"/>
      <c r="I66"/>
      <c r="J66"/>
      <c r="K66"/>
      <c r="L66"/>
      <c r="M66"/>
      <c r="N66"/>
      <c r="O66"/>
      <c r="P66"/>
      <c r="Q66"/>
    </row>
    <row r="67" spans="1:17" ht="12.75" customHeight="1"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sheetData>
  <sortState xmlns:xlrd2="http://schemas.microsoft.com/office/spreadsheetml/2017/richdata2" ref="A2:M59">
    <sortCondition descending="1" ref="C4:C59"/>
  </sortState>
  <conditionalFormatting sqref="A4:M8 A11:M23 A26:M36 A39:M48 A51:M59">
    <cfRule type="expression" dxfId="6" priority="5">
      <formula>MOD(ROW(),2)=0</formula>
    </cfRule>
  </conditionalFormatting>
  <printOptions horizontalCentered="1" verticalCentered="1"/>
  <pageMargins left="0.75" right="0.75" top="1" bottom="1" header="0.5" footer="0.5"/>
  <pageSetup orientation="landscape" r:id="rId1"/>
  <headerFooter>
    <oddHeader>Data Dump Sections 1-11</oddHeader>
    <oddFooter>Counting Opinions (SQUIRE) Ltd.</oddFooter>
  </headerFooter>
  <ignoredErrors>
    <ignoredError sqref="H6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1C453-F018-422C-B79D-E8FB7A39ED0A}">
  <sheetPr>
    <tabColor theme="7" tint="0.39997558519241921"/>
  </sheetPr>
  <dimension ref="A1:M17"/>
  <sheetViews>
    <sheetView showGridLines="0" zoomScaleNormal="100" workbookViewId="0">
      <pane ySplit="2" topLeftCell="A3" activePane="bottomLeft" state="frozen"/>
      <selection pane="bottomLeft" activeCell="A18" sqref="A18"/>
    </sheetView>
  </sheetViews>
  <sheetFormatPr defaultRowHeight="12.75" x14ac:dyDescent="0.2"/>
  <cols>
    <col min="1" max="1" width="32.5703125" style="147" bestFit="1" customWidth="1"/>
    <col min="2" max="2" width="13.42578125" style="147" customWidth="1"/>
    <col min="3" max="5" width="12.5703125" style="147" customWidth="1"/>
    <col min="6" max="6" width="11.85546875" style="147" customWidth="1"/>
    <col min="7" max="7" width="13.7109375" style="147" customWidth="1"/>
    <col min="8" max="8" width="10" style="147" customWidth="1"/>
    <col min="9" max="9" width="10.5703125" style="147" customWidth="1"/>
    <col min="10" max="10" width="11.140625" style="147" customWidth="1"/>
    <col min="11" max="11" width="10.28515625" style="147" customWidth="1"/>
    <col min="12" max="16384" width="9.140625" style="147"/>
  </cols>
  <sheetData>
    <row r="1" spans="1:13" x14ac:dyDescent="0.2">
      <c r="A1" s="236" t="s">
        <v>4</v>
      </c>
      <c r="B1" s="237" t="s">
        <v>540</v>
      </c>
      <c r="C1" s="237"/>
      <c r="D1" s="237"/>
      <c r="E1" s="237"/>
      <c r="F1" s="237"/>
      <c r="G1" s="238" t="s">
        <v>541</v>
      </c>
      <c r="H1" s="238"/>
      <c r="I1" s="238"/>
      <c r="J1" s="238"/>
      <c r="K1" s="238"/>
      <c r="L1" s="239" t="s">
        <v>542</v>
      </c>
      <c r="M1" s="239"/>
    </row>
    <row r="2" spans="1:13" ht="38.25" x14ac:dyDescent="0.2">
      <c r="A2" s="236"/>
      <c r="B2" s="148" t="s">
        <v>543</v>
      </c>
      <c r="C2" s="148" t="s">
        <v>512</v>
      </c>
      <c r="D2" s="148" t="s">
        <v>513</v>
      </c>
      <c r="E2" s="148" t="s">
        <v>538</v>
      </c>
      <c r="F2" s="148" t="s">
        <v>539</v>
      </c>
      <c r="G2" s="150" t="s">
        <v>543</v>
      </c>
      <c r="H2" s="150" t="s">
        <v>512</v>
      </c>
      <c r="I2" s="150" t="s">
        <v>513</v>
      </c>
      <c r="J2" s="150" t="s">
        <v>538</v>
      </c>
      <c r="K2" s="150" t="s">
        <v>539</v>
      </c>
      <c r="L2" s="153" t="s">
        <v>512</v>
      </c>
      <c r="M2" s="153" t="s">
        <v>513</v>
      </c>
    </row>
    <row r="3" spans="1:13" x14ac:dyDescent="0.2">
      <c r="A3" s="147" t="s">
        <v>32</v>
      </c>
      <c r="B3" s="157">
        <v>48</v>
      </c>
      <c r="C3" s="175">
        <v>23.780498034951155</v>
      </c>
      <c r="D3" s="175">
        <v>22.84</v>
      </c>
      <c r="E3" s="175">
        <v>11.819230769230769</v>
      </c>
      <c r="F3" s="175">
        <v>45.00054945054945</v>
      </c>
      <c r="G3" s="157">
        <v>13</v>
      </c>
      <c r="H3" s="168">
        <v>41.577493660185965</v>
      </c>
      <c r="I3" s="168">
        <v>40.609615384615388</v>
      </c>
      <c r="J3" s="168">
        <v>16.75</v>
      </c>
      <c r="K3" s="168">
        <v>61.344505494505498</v>
      </c>
      <c r="L3" s="161">
        <v>27.573300381312674</v>
      </c>
      <c r="M3" s="145">
        <v>24.704395604395604</v>
      </c>
    </row>
    <row r="4" spans="1:13" x14ac:dyDescent="0.2">
      <c r="A4" s="162" t="s">
        <v>38</v>
      </c>
      <c r="B4" s="163">
        <v>80</v>
      </c>
      <c r="C4" s="175">
        <v>21.876665834165834</v>
      </c>
      <c r="D4" s="175">
        <v>20</v>
      </c>
      <c r="E4" s="175">
        <v>10.828846153846154</v>
      </c>
      <c r="F4" s="175">
        <v>36.208241758241755</v>
      </c>
      <c r="G4" s="163">
        <v>38</v>
      </c>
      <c r="H4" s="168">
        <v>35.027472527472533</v>
      </c>
      <c r="I4" s="168">
        <v>29.193406593406593</v>
      </c>
      <c r="J4" s="168">
        <v>16</v>
      </c>
      <c r="K4" s="168">
        <v>42.441538461538464</v>
      </c>
      <c r="L4" s="146">
        <v>24.480588726718761</v>
      </c>
      <c r="M4" s="145">
        <v>23.726004916136496</v>
      </c>
    </row>
    <row r="5" spans="1:13" x14ac:dyDescent="0.2">
      <c r="A5" s="162" t="s">
        <v>65</v>
      </c>
      <c r="B5" s="163">
        <v>2</v>
      </c>
      <c r="C5" s="175">
        <v>25.773333333333333</v>
      </c>
      <c r="D5" s="175">
        <v>25.773333333333333</v>
      </c>
      <c r="E5" s="175">
        <v>24.546666666666667</v>
      </c>
      <c r="F5" s="175">
        <v>27</v>
      </c>
      <c r="G5" s="163">
        <v>19</v>
      </c>
      <c r="H5" s="168">
        <v>37.77326778484673</v>
      </c>
      <c r="I5" s="168">
        <v>38.771978021978022</v>
      </c>
      <c r="J5" s="168">
        <v>17.510000000000002</v>
      </c>
      <c r="K5" s="168">
        <v>62.4</v>
      </c>
      <c r="L5" s="146">
        <v>36.630416884702598</v>
      </c>
      <c r="M5" s="145">
        <v>36.651648351648355</v>
      </c>
    </row>
    <row r="6" spans="1:13" x14ac:dyDescent="0.2">
      <c r="A6" s="147" t="s">
        <v>21</v>
      </c>
      <c r="B6" s="163">
        <v>300</v>
      </c>
      <c r="C6" s="175">
        <v>15.958418410505084</v>
      </c>
      <c r="D6" s="175">
        <v>14.75</v>
      </c>
      <c r="E6" s="175">
        <v>10.844615384615386</v>
      </c>
      <c r="F6" s="175">
        <v>31.522527472527468</v>
      </c>
      <c r="G6" s="163">
        <v>35</v>
      </c>
      <c r="H6" s="168">
        <v>23.615866192630897</v>
      </c>
      <c r="I6" s="168">
        <v>22.925000000000001</v>
      </c>
      <c r="J6" s="168">
        <v>14</v>
      </c>
      <c r="K6" s="168">
        <v>41.048901098901105</v>
      </c>
      <c r="L6" s="146">
        <v>17.038722246987565</v>
      </c>
      <c r="M6" s="145">
        <v>15.3</v>
      </c>
    </row>
    <row r="7" spans="1:13" x14ac:dyDescent="0.2">
      <c r="A7" s="147" t="s">
        <v>78</v>
      </c>
      <c r="B7" s="163">
        <v>7</v>
      </c>
      <c r="C7" s="175">
        <v>28.322857142857146</v>
      </c>
      <c r="D7" s="175">
        <v>28.02</v>
      </c>
      <c r="E7" s="175">
        <v>22.69</v>
      </c>
      <c r="F7" s="175">
        <v>32.14</v>
      </c>
      <c r="G7" s="163">
        <v>14</v>
      </c>
      <c r="H7" s="168">
        <v>30.951424646781785</v>
      </c>
      <c r="I7" s="168">
        <v>32.303777472527472</v>
      </c>
      <c r="J7" s="168">
        <v>20.34</v>
      </c>
      <c r="K7" s="168">
        <v>42.609890109890109</v>
      </c>
      <c r="L7" s="146">
        <v>30.075235478806917</v>
      </c>
      <c r="M7" s="145">
        <v>30.41</v>
      </c>
    </row>
    <row r="8" spans="1:13" x14ac:dyDescent="0.2">
      <c r="A8" s="147" t="s">
        <v>30</v>
      </c>
      <c r="B8" s="163">
        <v>41</v>
      </c>
      <c r="C8" s="175">
        <v>21.900391830391833</v>
      </c>
      <c r="D8" s="175">
        <v>21</v>
      </c>
      <c r="E8" s="175">
        <v>10.023076923076923</v>
      </c>
      <c r="F8" s="175">
        <v>40.092857142857142</v>
      </c>
      <c r="G8" s="163">
        <v>16</v>
      </c>
      <c r="H8" s="168">
        <v>27.31018315018315</v>
      </c>
      <c r="I8" s="168">
        <v>26.32</v>
      </c>
      <c r="J8" s="168">
        <v>13</v>
      </c>
      <c r="K8" s="168">
        <v>38.174725274725269</v>
      </c>
      <c r="L8" s="146">
        <v>23.590951617826619</v>
      </c>
      <c r="M8" s="145">
        <v>23.409230769230767</v>
      </c>
    </row>
    <row r="9" spans="1:13" x14ac:dyDescent="0.2">
      <c r="A9" s="147" t="s">
        <v>47</v>
      </c>
      <c r="B9" s="163">
        <v>36</v>
      </c>
      <c r="C9" s="175">
        <v>21.784188383045528</v>
      </c>
      <c r="D9" s="175">
        <v>20.94</v>
      </c>
      <c r="E9" s="175">
        <v>12.62</v>
      </c>
      <c r="F9" s="175">
        <v>39.237362637362637</v>
      </c>
      <c r="G9" s="163">
        <v>16</v>
      </c>
      <c r="H9" s="168">
        <v>32.185050366300366</v>
      </c>
      <c r="I9" s="168">
        <v>32.174175824175826</v>
      </c>
      <c r="J9" s="168">
        <v>17.5</v>
      </c>
      <c r="K9" s="168">
        <v>44.620329670329674</v>
      </c>
      <c r="L9" s="146">
        <v>25.047203907203912</v>
      </c>
      <c r="M9" s="145">
        <v>22.868131868131869</v>
      </c>
    </row>
    <row r="10" spans="1:13" x14ac:dyDescent="0.2">
      <c r="A10" s="147" t="s">
        <v>43</v>
      </c>
      <c r="B10" s="163">
        <v>5</v>
      </c>
      <c r="C10" s="175">
        <v>22.660658284023668</v>
      </c>
      <c r="D10" s="175">
        <v>21.5</v>
      </c>
      <c r="E10" s="175">
        <v>11.670118343195266</v>
      </c>
      <c r="F10" s="175">
        <v>30.710096153846155</v>
      </c>
      <c r="G10" s="163">
        <v>1</v>
      </c>
      <c r="H10" s="168">
        <v>28.35934065934066</v>
      </c>
      <c r="I10" s="168">
        <v>28.35934065934066</v>
      </c>
      <c r="J10" s="168">
        <v>28.35934065934066</v>
      </c>
      <c r="K10" s="168">
        <v>28.35934065934066</v>
      </c>
      <c r="L10" s="146">
        <v>23.610438679909834</v>
      </c>
      <c r="M10" s="145">
        <v>24.92967032967033</v>
      </c>
    </row>
    <row r="11" spans="1:13" x14ac:dyDescent="0.2">
      <c r="A11" s="147" t="s">
        <v>14</v>
      </c>
      <c r="B11" s="163"/>
      <c r="C11" s="175"/>
      <c r="D11" s="175"/>
      <c r="E11" s="175"/>
      <c r="F11" s="175"/>
      <c r="G11" s="163">
        <v>48</v>
      </c>
      <c r="H11" s="168">
        <v>39.45948698464656</v>
      </c>
      <c r="I11" s="168">
        <v>38.635714285714286</v>
      </c>
      <c r="J11" s="168">
        <v>22</v>
      </c>
      <c r="K11" s="168">
        <v>80.720329670329676</v>
      </c>
      <c r="L11" s="146">
        <v>39.45948698464656</v>
      </c>
      <c r="M11" s="145">
        <v>38.635714285714286</v>
      </c>
    </row>
    <row r="12" spans="1:13" x14ac:dyDescent="0.2">
      <c r="A12" s="147" t="s">
        <v>154</v>
      </c>
      <c r="B12" s="163">
        <v>18</v>
      </c>
      <c r="C12" s="175">
        <v>25.790910663410656</v>
      </c>
      <c r="D12" s="175">
        <v>26.200961538461538</v>
      </c>
      <c r="E12" s="175">
        <v>15</v>
      </c>
      <c r="F12" s="175">
        <v>32.551098901098896</v>
      </c>
      <c r="G12" s="163">
        <v>4</v>
      </c>
      <c r="H12" s="168">
        <v>28.115659340659342</v>
      </c>
      <c r="I12" s="168">
        <v>28.946428571428573</v>
      </c>
      <c r="J12" s="168">
        <v>25</v>
      </c>
      <c r="K12" s="168">
        <v>34.75</v>
      </c>
      <c r="L12" s="146">
        <v>26.21359224109224</v>
      </c>
      <c r="M12" s="145">
        <v>26.200961538461538</v>
      </c>
    </row>
    <row r="13" spans="1:13" x14ac:dyDescent="0.2">
      <c r="A13" s="147" t="s">
        <v>24</v>
      </c>
      <c r="B13" s="163">
        <v>63</v>
      </c>
      <c r="C13" s="175">
        <v>20.441146596459092</v>
      </c>
      <c r="D13" s="175">
        <v>18.574065934065935</v>
      </c>
      <c r="E13" s="175">
        <v>12</v>
      </c>
      <c r="F13" s="175">
        <v>40</v>
      </c>
      <c r="G13" s="163">
        <v>10</v>
      </c>
      <c r="H13" s="168">
        <v>30.281310897435901</v>
      </c>
      <c r="I13" s="168">
        <v>28.197836538461537</v>
      </c>
      <c r="J13" s="168">
        <v>18.43021978021978</v>
      </c>
      <c r="K13" s="168">
        <v>46.691758241758244</v>
      </c>
      <c r="L13" s="146">
        <v>22.137726648351645</v>
      </c>
      <c r="M13" s="145">
        <v>19.115576923076922</v>
      </c>
    </row>
    <row r="14" spans="1:13" x14ac:dyDescent="0.2">
      <c r="A14" s="147" t="s">
        <v>45</v>
      </c>
      <c r="B14" s="163">
        <v>21</v>
      </c>
      <c r="C14" s="175">
        <v>26.46777038750723</v>
      </c>
      <c r="D14" s="175">
        <v>23.969780219780223</v>
      </c>
      <c r="E14" s="175">
        <v>12.25</v>
      </c>
      <c r="F14" s="175">
        <v>49.469230769230769</v>
      </c>
      <c r="G14" s="163">
        <v>6</v>
      </c>
      <c r="H14" s="168">
        <v>30.503290598290594</v>
      </c>
      <c r="I14" s="168">
        <v>29.530714285714286</v>
      </c>
      <c r="J14" s="168">
        <v>26.7</v>
      </c>
      <c r="K14" s="168">
        <v>37.894358974358973</v>
      </c>
      <c r="L14" s="146">
        <v>27.436295238095241</v>
      </c>
      <c r="M14" s="145">
        <v>27.57</v>
      </c>
    </row>
    <row r="15" spans="1:13" x14ac:dyDescent="0.2">
      <c r="A15" s="147" t="s">
        <v>76</v>
      </c>
      <c r="B15" s="163">
        <v>47</v>
      </c>
      <c r="C15" s="175">
        <v>12.798100470957612</v>
      </c>
      <c r="D15" s="175">
        <v>12.25</v>
      </c>
      <c r="E15" s="175">
        <v>11.88</v>
      </c>
      <c r="F15" s="175">
        <v>18.133516483516484</v>
      </c>
      <c r="G15" s="163"/>
      <c r="H15" s="168"/>
      <c r="I15" s="168"/>
      <c r="J15" s="168"/>
      <c r="K15" s="168"/>
      <c r="L15" s="146">
        <v>12.798100470957612</v>
      </c>
      <c r="M15" s="145">
        <v>12.25</v>
      </c>
    </row>
    <row r="16" spans="1:13" x14ac:dyDescent="0.2">
      <c r="A16" s="147" t="s">
        <v>51</v>
      </c>
      <c r="B16" s="163">
        <v>18</v>
      </c>
      <c r="C16" s="175">
        <v>26.306424501424502</v>
      </c>
      <c r="D16" s="175">
        <v>27.17</v>
      </c>
      <c r="E16" s="175">
        <v>16</v>
      </c>
      <c r="F16" s="175">
        <v>32.694871794871794</v>
      </c>
      <c r="G16" s="163">
        <v>7</v>
      </c>
      <c r="H16" s="168">
        <v>28.354458398744111</v>
      </c>
      <c r="I16" s="168">
        <v>29.04</v>
      </c>
      <c r="J16" s="168">
        <v>20</v>
      </c>
      <c r="K16" s="168">
        <v>37.885714285714286</v>
      </c>
      <c r="L16" s="146">
        <v>26.879873992673989</v>
      </c>
      <c r="M16" s="145">
        <v>27.34</v>
      </c>
    </row>
    <row r="17" spans="1:13" x14ac:dyDescent="0.2">
      <c r="A17" s="147" t="s">
        <v>544</v>
      </c>
      <c r="B17" s="163">
        <v>52</v>
      </c>
      <c r="C17" s="145">
        <v>21.935937899309998</v>
      </c>
      <c r="D17" s="145">
        <v>21.38</v>
      </c>
      <c r="E17" s="145">
        <v>12.25</v>
      </c>
      <c r="F17" s="145">
        <v>36.208241758241755</v>
      </c>
      <c r="G17" s="163">
        <v>29</v>
      </c>
      <c r="H17" s="145">
        <v>29.743557692307693</v>
      </c>
      <c r="I17" s="145">
        <v>29.72</v>
      </c>
      <c r="J17" s="145">
        <v>16.32</v>
      </c>
      <c r="K17" s="145">
        <v>49.469230769230769</v>
      </c>
      <c r="L17" s="146">
        <v>24.947448390894824</v>
      </c>
      <c r="M17" s="145">
        <v>24.284945054945055</v>
      </c>
    </row>
  </sheetData>
  <mergeCells count="4">
    <mergeCell ref="A1:A2"/>
    <mergeCell ref="B1:F1"/>
    <mergeCell ref="G1:K1"/>
    <mergeCell ref="L1:M1"/>
  </mergeCells>
  <conditionalFormatting sqref="A3:M17">
    <cfRule type="expression" dxfId="5" priority="1">
      <formula>MOD(ROW(),2)=0</formula>
    </cfRule>
  </conditionalFormatting>
  <pageMargins left="0.45" right="0.45" top="0.75" bottom="0.5" header="0.4" footer="0.4"/>
  <pageSetup scale="95" orientation="landscape" r:id="rId1"/>
  <headerFooter>
    <oddHeader>&amp;C&amp;11Salary Ranges - State Summary FY2019</oddHeader>
    <oddFooter>&amp;CRI Office of Library &amp; Information Services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1EAA-9C02-47ED-9C70-B62C971A107E}">
  <sheetPr>
    <tabColor theme="7" tint="0.39997558519241921"/>
    <pageSetUpPr fitToPage="1"/>
  </sheetPr>
  <dimension ref="A1:N237"/>
  <sheetViews>
    <sheetView showGridLines="0" zoomScaleNormal="100" workbookViewId="0">
      <pane ySplit="2" topLeftCell="A24" activePane="bottomLeft" state="frozen"/>
      <selection pane="bottomLeft" activeCell="A3" sqref="A3"/>
    </sheetView>
  </sheetViews>
  <sheetFormatPr defaultRowHeight="12.75" x14ac:dyDescent="0.2"/>
  <cols>
    <col min="1" max="1" width="14.85546875" style="147" customWidth="1"/>
    <col min="2" max="2" width="32.7109375" style="147" bestFit="1" customWidth="1"/>
    <col min="3" max="3" width="12.7109375" style="147" customWidth="1"/>
    <col min="4" max="4" width="10.28515625" style="147" bestFit="1" customWidth="1"/>
    <col min="5" max="5" width="9.5703125" style="147" customWidth="1"/>
    <col min="6" max="6" width="9.85546875" style="147" customWidth="1"/>
    <col min="7" max="7" width="9.140625" style="147"/>
    <col min="8" max="8" width="12.7109375" style="156" customWidth="1"/>
    <col min="9" max="9" width="8.85546875" style="147" customWidth="1"/>
    <col min="10" max="10" width="9.42578125" style="147" customWidth="1"/>
    <col min="11" max="11" width="9.140625" style="147"/>
    <col min="12" max="12" width="9.7109375" style="147" customWidth="1"/>
    <col min="13" max="13" width="9.28515625" style="147" customWidth="1"/>
    <col min="14" max="14" width="9.85546875" style="147" customWidth="1"/>
    <col min="15" max="16384" width="9.140625" style="147"/>
  </cols>
  <sheetData>
    <row r="1" spans="1:14" x14ac:dyDescent="0.2">
      <c r="A1" s="240" t="s">
        <v>552</v>
      </c>
      <c r="B1" s="241" t="s">
        <v>4</v>
      </c>
      <c r="C1" s="237" t="s">
        <v>540</v>
      </c>
      <c r="D1" s="237"/>
      <c r="E1" s="237"/>
      <c r="F1" s="237"/>
      <c r="G1" s="237"/>
      <c r="H1" s="242" t="s">
        <v>541</v>
      </c>
      <c r="I1" s="243"/>
      <c r="J1" s="243"/>
      <c r="K1" s="243"/>
      <c r="L1" s="243"/>
      <c r="M1" s="239" t="s">
        <v>542</v>
      </c>
      <c r="N1" s="239"/>
    </row>
    <row r="2" spans="1:14" ht="47.25" customHeight="1" x14ac:dyDescent="0.2">
      <c r="A2" s="240"/>
      <c r="B2" s="241"/>
      <c r="C2" s="148" t="s">
        <v>553</v>
      </c>
      <c r="D2" s="149" t="s">
        <v>512</v>
      </c>
      <c r="E2" s="149" t="s">
        <v>513</v>
      </c>
      <c r="F2" s="149" t="s">
        <v>538</v>
      </c>
      <c r="G2" s="149" t="s">
        <v>539</v>
      </c>
      <c r="H2" s="150" t="s">
        <v>553</v>
      </c>
      <c r="I2" s="151" t="s">
        <v>512</v>
      </c>
      <c r="J2" s="151" t="s">
        <v>513</v>
      </c>
      <c r="K2" s="151" t="s">
        <v>538</v>
      </c>
      <c r="L2" s="152" t="s">
        <v>539</v>
      </c>
      <c r="M2" s="153" t="s">
        <v>512</v>
      </c>
      <c r="N2" s="153" t="s">
        <v>513</v>
      </c>
    </row>
    <row r="4" spans="1:14" x14ac:dyDescent="0.2">
      <c r="A4" s="154" t="s">
        <v>554</v>
      </c>
      <c r="B4" s="155"/>
      <c r="C4" s="155"/>
      <c r="D4" s="155"/>
      <c r="E4" s="155"/>
      <c r="F4" s="155"/>
      <c r="G4" s="155"/>
    </row>
    <row r="5" spans="1:14" x14ac:dyDescent="0.2">
      <c r="B5" s="147" t="s">
        <v>32</v>
      </c>
      <c r="C5" s="157">
        <v>23</v>
      </c>
      <c r="D5" s="158">
        <v>26.70334547698678</v>
      </c>
      <c r="E5" s="158">
        <v>25</v>
      </c>
      <c r="F5" s="158">
        <v>13</v>
      </c>
      <c r="G5" s="158">
        <v>45.00054945054945</v>
      </c>
      <c r="H5" s="159">
        <v>10</v>
      </c>
      <c r="I5" s="160">
        <v>44.688763736263738</v>
      </c>
      <c r="J5" s="160">
        <v>43.28131868131868</v>
      </c>
      <c r="K5" s="160">
        <v>34.744505494505496</v>
      </c>
      <c r="L5" s="160">
        <v>61.344505494505498</v>
      </c>
      <c r="M5" s="161">
        <v>32.15347222222222</v>
      </c>
      <c r="N5" s="160">
        <v>29.556593406593407</v>
      </c>
    </row>
    <row r="6" spans="1:14" x14ac:dyDescent="0.2">
      <c r="B6" s="162" t="s">
        <v>38</v>
      </c>
      <c r="C6" s="163">
        <v>22</v>
      </c>
      <c r="D6" s="164">
        <v>24.527319902319903</v>
      </c>
      <c r="E6" s="164">
        <v>24.942307692307693</v>
      </c>
      <c r="F6" s="164">
        <v>16.57</v>
      </c>
      <c r="G6" s="164">
        <v>36.208241758241755</v>
      </c>
      <c r="H6" s="163">
        <v>10</v>
      </c>
      <c r="I6" s="164">
        <v>34.801163003663007</v>
      </c>
      <c r="J6" s="164">
        <v>35.745531135531138</v>
      </c>
      <c r="K6" s="164">
        <v>23.866483516483516</v>
      </c>
      <c r="L6" s="164">
        <v>42.441538461538464</v>
      </c>
      <c r="M6" s="165">
        <v>27.688502395040857</v>
      </c>
      <c r="N6" s="164">
        <v>27.071410256410257</v>
      </c>
    </row>
    <row r="7" spans="1:14" x14ac:dyDescent="0.2">
      <c r="B7" s="162" t="s">
        <v>65</v>
      </c>
      <c r="C7" s="163"/>
      <c r="D7" s="158"/>
      <c r="E7" s="158"/>
      <c r="F7" s="158"/>
      <c r="G7" s="158"/>
      <c r="H7" s="163">
        <v>4</v>
      </c>
      <c r="I7" s="158">
        <v>52.628021978021984</v>
      </c>
      <c r="J7" s="158">
        <v>52.691483516483515</v>
      </c>
      <c r="K7" s="158">
        <v>42.729120879120877</v>
      </c>
      <c r="L7" s="158">
        <v>62.4</v>
      </c>
      <c r="M7" s="166">
        <v>52.628021978021984</v>
      </c>
      <c r="N7" s="158">
        <v>52.691483516483515</v>
      </c>
    </row>
    <row r="8" spans="1:14" x14ac:dyDescent="0.2">
      <c r="B8" s="147" t="s">
        <v>21</v>
      </c>
      <c r="C8" s="163">
        <v>79</v>
      </c>
      <c r="D8" s="158">
        <v>18.428996698476961</v>
      </c>
      <c r="E8" s="158">
        <v>17.600000000000001</v>
      </c>
      <c r="F8" s="158">
        <v>12.75</v>
      </c>
      <c r="G8" s="158">
        <v>31.522527472527468</v>
      </c>
      <c r="H8" s="163">
        <v>9</v>
      </c>
      <c r="I8" s="158">
        <v>26.087197802197803</v>
      </c>
      <c r="J8" s="158">
        <v>25.37857142857143</v>
      </c>
      <c r="K8" s="158">
        <v>18</v>
      </c>
      <c r="L8" s="158">
        <v>41.048901098901105</v>
      </c>
      <c r="M8" s="166">
        <v>19.329961534208824</v>
      </c>
      <c r="N8" s="158">
        <v>17.994999999999997</v>
      </c>
    </row>
    <row r="9" spans="1:14" x14ac:dyDescent="0.2">
      <c r="B9" s="147" t="s">
        <v>78</v>
      </c>
      <c r="C9" s="163">
        <v>6</v>
      </c>
      <c r="D9" s="97">
        <v>29.26166666666667</v>
      </c>
      <c r="E9" s="97">
        <v>29.215</v>
      </c>
      <c r="F9" s="97">
        <v>26.35</v>
      </c>
      <c r="G9" s="97">
        <v>32.14</v>
      </c>
      <c r="H9" s="163">
        <v>10</v>
      </c>
      <c r="I9" s="158">
        <v>31.28958791208791</v>
      </c>
      <c r="J9" s="158">
        <v>30.66339285714286</v>
      </c>
      <c r="K9" s="158">
        <v>24.703365384615385</v>
      </c>
      <c r="L9" s="158">
        <v>42.609890109890109</v>
      </c>
      <c r="M9" s="166">
        <v>30.529117445054943</v>
      </c>
      <c r="N9" s="158">
        <v>29.983296703296702</v>
      </c>
    </row>
    <row r="10" spans="1:14" x14ac:dyDescent="0.2">
      <c r="B10" s="147" t="s">
        <v>30</v>
      </c>
      <c r="C10" s="163">
        <v>7</v>
      </c>
      <c r="D10" s="164">
        <v>30.763272283272283</v>
      </c>
      <c r="E10" s="164">
        <v>34.820256410256412</v>
      </c>
      <c r="F10" s="164">
        <v>16.57</v>
      </c>
      <c r="G10" s="164">
        <v>40.092857142857142</v>
      </c>
      <c r="H10" s="163">
        <v>4</v>
      </c>
      <c r="I10" s="164">
        <v>35.12380952380952</v>
      </c>
      <c r="J10" s="164">
        <v>33.6</v>
      </c>
      <c r="K10" s="164">
        <v>33.596703296703296</v>
      </c>
      <c r="L10" s="164">
        <v>38.174725274725269</v>
      </c>
      <c r="M10" s="165">
        <v>32.216784696784693</v>
      </c>
      <c r="N10" s="164">
        <v>33.6</v>
      </c>
    </row>
    <row r="11" spans="1:14" x14ac:dyDescent="0.2">
      <c r="B11" s="147" t="s">
        <v>47</v>
      </c>
      <c r="C11" s="163">
        <v>14</v>
      </c>
      <c r="D11" s="158">
        <v>25.148174133558747</v>
      </c>
      <c r="E11" s="158">
        <v>24.463736263736266</v>
      </c>
      <c r="F11" s="158">
        <v>13.25</v>
      </c>
      <c r="G11" s="158">
        <v>39.237362637362637</v>
      </c>
      <c r="H11" s="163">
        <v>6</v>
      </c>
      <c r="I11" s="158">
        <v>37.283522588522594</v>
      </c>
      <c r="J11" s="158">
        <v>40.084340659340654</v>
      </c>
      <c r="K11" s="158">
        <v>22.115934065934066</v>
      </c>
      <c r="L11" s="158">
        <v>44.620329670329674</v>
      </c>
      <c r="M11" s="166">
        <v>28.980389435126277</v>
      </c>
      <c r="N11" s="158">
        <v>26</v>
      </c>
    </row>
    <row r="12" spans="1:14" x14ac:dyDescent="0.2">
      <c r="B12" s="147" t="s">
        <v>43</v>
      </c>
      <c r="C12" s="163">
        <v>1</v>
      </c>
      <c r="D12" s="158">
        <v>30.710096153846155</v>
      </c>
      <c r="E12" s="158">
        <v>30.710096153846155</v>
      </c>
      <c r="F12" s="158">
        <v>30.710096153846155</v>
      </c>
      <c r="G12" s="158">
        <v>30.710096153846155</v>
      </c>
      <c r="H12" s="163"/>
      <c r="I12" s="158"/>
      <c r="J12" s="158"/>
      <c r="K12" s="158"/>
      <c r="L12" s="158"/>
      <c r="M12" s="166">
        <v>30.710096153846155</v>
      </c>
      <c r="N12" s="158">
        <v>30.710096153846155</v>
      </c>
    </row>
    <row r="13" spans="1:14" x14ac:dyDescent="0.2">
      <c r="B13" s="147" t="s">
        <v>14</v>
      </c>
      <c r="C13" s="143"/>
      <c r="D13" s="14"/>
      <c r="E13" s="14"/>
      <c r="F13" s="14"/>
      <c r="G13" s="14"/>
      <c r="H13" s="163">
        <v>5</v>
      </c>
      <c r="I13" s="158">
        <v>60.045831501831501</v>
      </c>
      <c r="J13" s="158">
        <v>57.237948717948726</v>
      </c>
      <c r="K13" s="158">
        <v>42.336263736263732</v>
      </c>
      <c r="L13" s="158">
        <v>80.720329670329676</v>
      </c>
      <c r="M13" s="166">
        <v>60.045831501831501</v>
      </c>
      <c r="N13" s="158">
        <v>57.237948717948726</v>
      </c>
    </row>
    <row r="14" spans="1:14" x14ac:dyDescent="0.2">
      <c r="B14" s="147" t="s">
        <v>154</v>
      </c>
      <c r="C14" s="163">
        <v>14</v>
      </c>
      <c r="D14" s="158">
        <v>26.986414181057032</v>
      </c>
      <c r="E14" s="158">
        <v>26.389697802197801</v>
      </c>
      <c r="F14" s="158">
        <v>22</v>
      </c>
      <c r="G14" s="158">
        <v>32.551098901098896</v>
      </c>
      <c r="H14" s="163">
        <v>2</v>
      </c>
      <c r="I14" s="158">
        <v>29.875</v>
      </c>
      <c r="J14" s="158">
        <v>29.875</v>
      </c>
      <c r="K14" s="158">
        <v>25</v>
      </c>
      <c r="L14" s="158">
        <v>34.75</v>
      </c>
      <c r="M14" s="166">
        <v>27.347487408424904</v>
      </c>
      <c r="N14" s="158">
        <v>26.389697802197801</v>
      </c>
    </row>
    <row r="15" spans="1:14" x14ac:dyDescent="0.2">
      <c r="B15" s="147" t="s">
        <v>24</v>
      </c>
      <c r="C15" s="163">
        <v>23</v>
      </c>
      <c r="D15" s="158">
        <v>22.53711813186813</v>
      </c>
      <c r="E15" s="158">
        <v>19.071153846153845</v>
      </c>
      <c r="F15" s="158">
        <v>12.75</v>
      </c>
      <c r="G15" s="158">
        <v>36.462637362637359</v>
      </c>
      <c r="H15" s="163">
        <v>3</v>
      </c>
      <c r="I15" s="158">
        <v>32.710462454212454</v>
      </c>
      <c r="J15" s="158">
        <v>31.614903846153844</v>
      </c>
      <c r="K15" s="158">
        <v>19.824725274725274</v>
      </c>
      <c r="L15" s="158">
        <v>46.691758241758244</v>
      </c>
      <c r="M15" s="166">
        <v>24.232675518925518</v>
      </c>
      <c r="N15" s="158">
        <v>20.732362637362638</v>
      </c>
    </row>
    <row r="16" spans="1:14" x14ac:dyDescent="0.2">
      <c r="B16" s="147" t="s">
        <v>45</v>
      </c>
      <c r="C16" s="163">
        <v>6</v>
      </c>
      <c r="D16" s="164">
        <v>31.832783882783886</v>
      </c>
      <c r="E16" s="164">
        <v>30.215659340659339</v>
      </c>
      <c r="F16" s="164">
        <v>22.779670329670331</v>
      </c>
      <c r="G16" s="164">
        <v>49.469230769230769</v>
      </c>
      <c r="H16" s="163">
        <v>1</v>
      </c>
      <c r="I16" s="164">
        <v>37.894358974358973</v>
      </c>
      <c r="J16" s="164">
        <v>37.894358974358973</v>
      </c>
      <c r="K16" s="164">
        <v>37.894358974358973</v>
      </c>
      <c r="L16" s="164">
        <v>37.894358974358973</v>
      </c>
      <c r="M16" s="165">
        <v>32.698723181580327</v>
      </c>
      <c r="N16" s="164">
        <v>31.288461538461537</v>
      </c>
    </row>
    <row r="17" spans="1:14" x14ac:dyDescent="0.2">
      <c r="B17" s="147" t="s">
        <v>76</v>
      </c>
      <c r="C17" s="163">
        <v>16</v>
      </c>
      <c r="D17" s="164">
        <v>13.633046953046954</v>
      </c>
      <c r="E17" s="164">
        <v>13.1</v>
      </c>
      <c r="F17" s="164">
        <v>12.25</v>
      </c>
      <c r="G17" s="164">
        <v>18.133516483516484</v>
      </c>
      <c r="H17" s="163"/>
      <c r="M17" s="165">
        <v>13.633046953046954</v>
      </c>
      <c r="N17" s="164">
        <v>13.1</v>
      </c>
    </row>
    <row r="18" spans="1:14" x14ac:dyDescent="0.2">
      <c r="B18" s="147" t="s">
        <v>51</v>
      </c>
      <c r="C18" s="163">
        <v>6</v>
      </c>
      <c r="D18" s="164">
        <v>30.023724053724052</v>
      </c>
      <c r="E18" s="164">
        <v>30.318131868131864</v>
      </c>
      <c r="F18" s="164">
        <v>26.37</v>
      </c>
      <c r="G18" s="164">
        <v>32.694871794871794</v>
      </c>
      <c r="H18" s="163">
        <v>2</v>
      </c>
      <c r="I18" s="164">
        <v>35.741208791208791</v>
      </c>
      <c r="J18" s="164">
        <v>35.741208791208791</v>
      </c>
      <c r="K18" s="164">
        <v>33.596703296703296</v>
      </c>
      <c r="L18" s="164">
        <v>37.885714285714286</v>
      </c>
      <c r="M18" s="165">
        <v>31.453095238095237</v>
      </c>
      <c r="N18" s="164">
        <v>30.603846153846153</v>
      </c>
    </row>
    <row r="19" spans="1:14" x14ac:dyDescent="0.2">
      <c r="B19" s="147" t="s">
        <v>544</v>
      </c>
      <c r="C19" s="163">
        <v>23</v>
      </c>
      <c r="D19" s="164">
        <v>23.659593406593409</v>
      </c>
      <c r="E19" s="164">
        <v>23.015000000000001</v>
      </c>
      <c r="F19" s="164">
        <v>13.8</v>
      </c>
      <c r="G19" s="164">
        <v>36.208241758241755</v>
      </c>
      <c r="H19" s="163">
        <v>3</v>
      </c>
      <c r="I19" s="145">
        <v>38.518002136752138</v>
      </c>
      <c r="J19" s="145">
        <v>33.389903846153842</v>
      </c>
      <c r="K19" s="145">
        <v>32.694871794871794</v>
      </c>
      <c r="L19" s="145">
        <v>49.469230769230769</v>
      </c>
      <c r="M19" s="165">
        <v>25.597646719222809</v>
      </c>
      <c r="N19" s="164">
        <v>25.2</v>
      </c>
    </row>
    <row r="21" spans="1:14" x14ac:dyDescent="0.2">
      <c r="A21" s="154" t="s">
        <v>555</v>
      </c>
      <c r="B21" s="155"/>
      <c r="C21" s="167"/>
      <c r="D21" s="155"/>
      <c r="E21" s="155"/>
      <c r="F21" s="155"/>
      <c r="G21" s="155"/>
    </row>
    <row r="22" spans="1:14" x14ac:dyDescent="0.2">
      <c r="B22" s="147" t="s">
        <v>32</v>
      </c>
      <c r="C22" s="157">
        <v>13</v>
      </c>
      <c r="D22" s="158">
        <v>21.973051563820793</v>
      </c>
      <c r="E22" s="158">
        <v>21.7</v>
      </c>
      <c r="F22" s="158">
        <v>15.6</v>
      </c>
      <c r="G22" s="158">
        <v>27.56</v>
      </c>
      <c r="H22" s="157">
        <v>2</v>
      </c>
      <c r="I22" s="160">
        <v>38.434890109890105</v>
      </c>
      <c r="J22" s="160">
        <v>38.434890109890105</v>
      </c>
      <c r="K22" s="160">
        <v>38</v>
      </c>
      <c r="L22" s="160">
        <v>38.869780219780218</v>
      </c>
      <c r="M22" s="161">
        <v>24.16796336996337</v>
      </c>
      <c r="N22" s="160">
        <v>22.98</v>
      </c>
    </row>
    <row r="23" spans="1:14" x14ac:dyDescent="0.2">
      <c r="B23" s="162" t="s">
        <v>38</v>
      </c>
      <c r="C23" s="163">
        <v>26</v>
      </c>
      <c r="D23" s="158">
        <v>21.256660296225515</v>
      </c>
      <c r="E23" s="158">
        <v>20</v>
      </c>
      <c r="F23" s="158">
        <v>12.25</v>
      </c>
      <c r="G23" s="158">
        <v>34.353846153846156</v>
      </c>
      <c r="H23" s="163">
        <v>17</v>
      </c>
      <c r="I23" s="145">
        <v>28.311249447147283</v>
      </c>
      <c r="J23" s="145">
        <v>28.535164835164835</v>
      </c>
      <c r="K23" s="145">
        <v>16</v>
      </c>
      <c r="L23" s="145">
        <v>38.771978021978022</v>
      </c>
      <c r="M23" s="146">
        <v>24.254860685367262</v>
      </c>
      <c r="N23" s="145">
        <v>23.26923076923077</v>
      </c>
    </row>
    <row r="24" spans="1:14" x14ac:dyDescent="0.2">
      <c r="B24" s="162" t="s">
        <v>65</v>
      </c>
      <c r="C24" s="163">
        <v>1</v>
      </c>
      <c r="D24" s="158">
        <v>24.546666666666667</v>
      </c>
      <c r="E24" s="158">
        <v>24.546666666666667</v>
      </c>
      <c r="F24" s="158">
        <v>24.546666666666667</v>
      </c>
      <c r="G24" s="158">
        <v>24.546666666666667</v>
      </c>
      <c r="H24" s="163">
        <v>8</v>
      </c>
      <c r="I24" s="145">
        <v>35.384409340659346</v>
      </c>
      <c r="J24" s="145">
        <v>35.109890109890117</v>
      </c>
      <c r="K24" s="145">
        <v>30.803296703296702</v>
      </c>
      <c r="L24" s="145">
        <v>39.169780219780215</v>
      </c>
      <c r="M24" s="146">
        <v>34.180215710215712</v>
      </c>
      <c r="N24" s="145">
        <v>33.568131868131871</v>
      </c>
    </row>
    <row r="25" spans="1:14" x14ac:dyDescent="0.2">
      <c r="B25" s="147" t="s">
        <v>21</v>
      </c>
      <c r="C25" s="163">
        <v>99</v>
      </c>
      <c r="D25" s="158">
        <v>14.969461270436879</v>
      </c>
      <c r="E25" s="158">
        <v>14.64</v>
      </c>
      <c r="F25" s="158">
        <v>12.25</v>
      </c>
      <c r="G25" s="158">
        <v>23.953296703296704</v>
      </c>
      <c r="H25" s="163">
        <v>12</v>
      </c>
      <c r="I25" s="145">
        <v>23.892536630036631</v>
      </c>
      <c r="J25" s="145">
        <v>24.033791208791207</v>
      </c>
      <c r="K25" s="145">
        <v>14.25</v>
      </c>
      <c r="L25" s="145">
        <v>30</v>
      </c>
      <c r="M25" s="146">
        <v>16.989780219780219</v>
      </c>
      <c r="N25" s="145">
        <v>15.87</v>
      </c>
    </row>
    <row r="26" spans="1:14" x14ac:dyDescent="0.2">
      <c r="B26" s="147" t="s">
        <v>78</v>
      </c>
      <c r="C26" s="163"/>
      <c r="D26" s="158"/>
      <c r="E26" s="158"/>
      <c r="F26" s="158"/>
      <c r="G26" s="158"/>
      <c r="H26" s="163">
        <v>4</v>
      </c>
      <c r="I26" s="145">
        <v>30.106016483516484</v>
      </c>
      <c r="J26" s="145">
        <v>32.865109890109892</v>
      </c>
      <c r="K26" s="145">
        <v>20.34</v>
      </c>
      <c r="L26" s="145">
        <v>34.353846153846156</v>
      </c>
      <c r="M26" s="146">
        <v>30.106016483516484</v>
      </c>
      <c r="N26" s="145">
        <v>32.865109890109892</v>
      </c>
    </row>
    <row r="27" spans="1:14" x14ac:dyDescent="0.2">
      <c r="B27" s="147" t="s">
        <v>30</v>
      </c>
      <c r="C27" s="163">
        <v>15</v>
      </c>
      <c r="D27" s="158">
        <v>21.063040293040295</v>
      </c>
      <c r="E27" s="158">
        <v>21</v>
      </c>
      <c r="F27" s="158">
        <v>13</v>
      </c>
      <c r="G27" s="158">
        <v>30.9</v>
      </c>
      <c r="H27" s="163">
        <v>2</v>
      </c>
      <c r="I27" s="145">
        <v>27.655000000000001</v>
      </c>
      <c r="J27" s="145">
        <v>27.655000000000001</v>
      </c>
      <c r="K27" s="145">
        <v>25</v>
      </c>
      <c r="L27" s="145">
        <v>30.31</v>
      </c>
      <c r="M27" s="146">
        <v>22.004748822605965</v>
      </c>
      <c r="N27" s="145">
        <v>21</v>
      </c>
    </row>
    <row r="28" spans="1:14" x14ac:dyDescent="0.2">
      <c r="B28" s="147" t="s">
        <v>47</v>
      </c>
      <c r="C28" s="163">
        <v>13</v>
      </c>
      <c r="D28" s="158">
        <v>20.127464074387149</v>
      </c>
      <c r="E28" s="158">
        <v>19.818131868131868</v>
      </c>
      <c r="F28" s="158">
        <v>13</v>
      </c>
      <c r="G28" s="158">
        <v>28.16098901098901</v>
      </c>
      <c r="H28" s="163">
        <v>5</v>
      </c>
      <c r="I28" s="145">
        <v>30.38571428571429</v>
      </c>
      <c r="J28" s="145">
        <v>31.530219780219781</v>
      </c>
      <c r="K28" s="145">
        <v>23.076923076923077</v>
      </c>
      <c r="L28" s="145">
        <v>34.353846153846156</v>
      </c>
      <c r="M28" s="146">
        <v>22.97697802197802</v>
      </c>
      <c r="N28" s="145">
        <v>22.009065934065934</v>
      </c>
    </row>
    <row r="29" spans="1:14" x14ac:dyDescent="0.2">
      <c r="B29" s="147" t="s">
        <v>43</v>
      </c>
      <c r="C29" s="163">
        <v>2</v>
      </c>
      <c r="D29" s="158">
        <v>20.75</v>
      </c>
      <c r="E29" s="158">
        <v>20.75</v>
      </c>
      <c r="F29" s="158">
        <v>20</v>
      </c>
      <c r="G29" s="158">
        <v>21.5</v>
      </c>
      <c r="H29" s="163">
        <v>1</v>
      </c>
      <c r="I29" s="168">
        <v>28.35934065934066</v>
      </c>
      <c r="J29" s="168">
        <v>28.35934065934066</v>
      </c>
      <c r="K29" s="168">
        <v>28.35934065934066</v>
      </c>
      <c r="L29" s="168">
        <v>28.35934065934066</v>
      </c>
      <c r="M29" s="166">
        <v>23.286446886446885</v>
      </c>
      <c r="N29" s="158">
        <v>21.5</v>
      </c>
    </row>
    <row r="30" spans="1:14" x14ac:dyDescent="0.2">
      <c r="B30" s="147" t="s">
        <v>14</v>
      </c>
      <c r="C30" s="163"/>
      <c r="D30" s="158"/>
      <c r="E30" s="158"/>
      <c r="F30" s="158"/>
      <c r="G30" s="158"/>
      <c r="H30" s="163">
        <v>13</v>
      </c>
      <c r="I30" s="145">
        <v>40.863660185967881</v>
      </c>
      <c r="J30" s="145">
        <v>39.86648351648352</v>
      </c>
      <c r="K30" s="145">
        <v>26.44230769230769</v>
      </c>
      <c r="L30" s="145">
        <v>49.919230769230772</v>
      </c>
      <c r="M30" s="146">
        <v>40.863660185967881</v>
      </c>
      <c r="N30" s="145">
        <v>39.86648351648352</v>
      </c>
    </row>
    <row r="31" spans="1:14" x14ac:dyDescent="0.2">
      <c r="B31" s="147" t="s">
        <v>154</v>
      </c>
      <c r="C31" s="163">
        <v>2</v>
      </c>
      <c r="D31" s="158">
        <v>17.5</v>
      </c>
      <c r="E31" s="158">
        <v>17.5</v>
      </c>
      <c r="F31" s="158">
        <v>15</v>
      </c>
      <c r="G31" s="158">
        <v>20</v>
      </c>
      <c r="H31" s="163">
        <v>2</v>
      </c>
      <c r="I31" s="145">
        <v>26.356318681318683</v>
      </c>
      <c r="J31" s="145">
        <v>26.356318681318683</v>
      </c>
      <c r="K31" s="145">
        <v>19.81978021978022</v>
      </c>
      <c r="L31" s="145">
        <v>32.892857142857146</v>
      </c>
      <c r="M31" s="146">
        <v>21.928159340659342</v>
      </c>
      <c r="N31" s="145">
        <v>19.90989010989011</v>
      </c>
    </row>
    <row r="32" spans="1:14" x14ac:dyDescent="0.2">
      <c r="B32" s="147" t="s">
        <v>24</v>
      </c>
      <c r="C32" s="163">
        <v>21</v>
      </c>
      <c r="D32" s="158">
        <v>18.500459147334151</v>
      </c>
      <c r="E32" s="158">
        <v>17.762644230769233</v>
      </c>
      <c r="F32" s="158">
        <v>12.25</v>
      </c>
      <c r="G32" s="158">
        <v>29.958653846153844</v>
      </c>
      <c r="H32" s="163">
        <v>5</v>
      </c>
      <c r="I32" s="145">
        <v>31.162190476190478</v>
      </c>
      <c r="J32" s="145">
        <v>35.189560439560445</v>
      </c>
      <c r="K32" s="145">
        <v>18.43021978021978</v>
      </c>
      <c r="L32" s="145">
        <v>45.509890109890108</v>
      </c>
      <c r="M32" s="146">
        <v>21.253009436215962</v>
      </c>
      <c r="N32" s="145">
        <v>18.88</v>
      </c>
    </row>
    <row r="33" spans="1:14" x14ac:dyDescent="0.2">
      <c r="B33" s="147" t="s">
        <v>45</v>
      </c>
      <c r="C33" s="163">
        <v>10</v>
      </c>
      <c r="D33" s="168">
        <v>24.204443681318679</v>
      </c>
      <c r="E33" s="168">
        <v>23.779890109890111</v>
      </c>
      <c r="F33" s="168">
        <v>12.25</v>
      </c>
      <c r="G33" s="168">
        <v>34.353846153846156</v>
      </c>
      <c r="H33" s="163">
        <v>1</v>
      </c>
      <c r="I33" s="145">
        <v>28.571428571428573</v>
      </c>
      <c r="J33" s="145">
        <v>28.571428571428573</v>
      </c>
      <c r="K33" s="145">
        <v>28.571428571428573</v>
      </c>
      <c r="L33" s="145">
        <v>28.571428571428573</v>
      </c>
      <c r="M33" s="146">
        <v>24.689664224664224</v>
      </c>
      <c r="N33" s="145">
        <v>23.969780219780223</v>
      </c>
    </row>
    <row r="34" spans="1:14" x14ac:dyDescent="0.2">
      <c r="A34" s="14"/>
      <c r="B34" s="147" t="s">
        <v>76</v>
      </c>
      <c r="C34" s="144">
        <v>16</v>
      </c>
      <c r="D34" s="145">
        <v>12.434000000000001</v>
      </c>
      <c r="E34" s="145">
        <v>12.25</v>
      </c>
      <c r="F34" s="145">
        <v>12.25</v>
      </c>
      <c r="G34" s="145">
        <v>13</v>
      </c>
      <c r="H34" s="163"/>
      <c r="I34" s="168"/>
      <c r="J34" s="168"/>
      <c r="K34" s="168"/>
      <c r="L34" s="168"/>
      <c r="M34" s="146"/>
      <c r="N34" s="145"/>
    </row>
    <row r="35" spans="1:14" x14ac:dyDescent="0.2">
      <c r="A35" s="14"/>
      <c r="B35" s="147" t="s">
        <v>51</v>
      </c>
      <c r="C35" s="144">
        <v>7</v>
      </c>
      <c r="D35" s="145">
        <v>24.028555729984301</v>
      </c>
      <c r="E35" s="145">
        <v>26.209890109890107</v>
      </c>
      <c r="F35" s="145">
        <v>16</v>
      </c>
      <c r="G35" s="145">
        <v>29.01</v>
      </c>
      <c r="H35" s="163">
        <v>3</v>
      </c>
      <c r="I35" s="145">
        <v>23.818681318681318</v>
      </c>
      <c r="J35" s="145">
        <v>20</v>
      </c>
      <c r="K35" s="145">
        <v>20</v>
      </c>
      <c r="L35" s="145">
        <v>31.45604395604396</v>
      </c>
      <c r="M35" s="146">
        <v>23.965593406593406</v>
      </c>
      <c r="N35" s="145">
        <v>25.909945054945055</v>
      </c>
    </row>
    <row r="36" spans="1:14" x14ac:dyDescent="0.2">
      <c r="B36" s="147" t="s">
        <v>544</v>
      </c>
      <c r="C36" s="163">
        <v>15</v>
      </c>
      <c r="D36" s="168">
        <v>19.614489010989011</v>
      </c>
      <c r="E36" s="168">
        <v>19.532032967032968</v>
      </c>
      <c r="F36" s="168">
        <v>12.25</v>
      </c>
      <c r="G36" s="168">
        <v>34.353846153846156</v>
      </c>
      <c r="H36" s="163">
        <v>17</v>
      </c>
      <c r="I36" s="145">
        <v>28.396818070818075</v>
      </c>
      <c r="J36" s="145">
        <v>29.670329670329675</v>
      </c>
      <c r="K36" s="145">
        <v>16.32</v>
      </c>
      <c r="L36" s="145">
        <v>35.498901098901101</v>
      </c>
      <c r="M36" s="146">
        <v>24.88388644688645</v>
      </c>
      <c r="N36" s="145">
        <v>25.033516483516483</v>
      </c>
    </row>
    <row r="37" spans="1:14" x14ac:dyDescent="0.2">
      <c r="B37" s="162"/>
      <c r="C37" s="156"/>
      <c r="D37" s="158"/>
      <c r="E37" s="158"/>
      <c r="F37" s="158"/>
      <c r="G37" s="158"/>
      <c r="I37" s="145"/>
      <c r="J37" s="145"/>
      <c r="K37" s="145"/>
      <c r="L37" s="145"/>
      <c r="M37" s="145"/>
      <c r="N37" s="145"/>
    </row>
    <row r="38" spans="1:14" x14ac:dyDescent="0.2">
      <c r="A38" s="154" t="s">
        <v>556</v>
      </c>
      <c r="B38" s="155"/>
      <c r="C38" s="167"/>
      <c r="D38" s="155"/>
      <c r="E38" s="155"/>
      <c r="F38" s="155"/>
      <c r="G38" s="155"/>
      <c r="I38" s="145"/>
      <c r="J38" s="145"/>
      <c r="K38" s="145"/>
      <c r="L38" s="145"/>
      <c r="M38" s="145"/>
      <c r="N38" s="145"/>
    </row>
    <row r="39" spans="1:14" x14ac:dyDescent="0.2">
      <c r="B39" s="147" t="s">
        <v>32</v>
      </c>
      <c r="C39" s="169">
        <v>5</v>
      </c>
      <c r="D39" s="145">
        <v>21.151406593406595</v>
      </c>
      <c r="E39" s="145">
        <v>22.23076923076923</v>
      </c>
      <c r="F39" s="145">
        <v>11.819230769230769</v>
      </c>
      <c r="G39" s="145">
        <v>28.117032967032966</v>
      </c>
      <c r="H39" s="157"/>
      <c r="I39" s="170"/>
      <c r="J39" s="170"/>
      <c r="K39" s="170"/>
      <c r="L39" s="170"/>
      <c r="M39" s="161">
        <v>21.151406593406595</v>
      </c>
      <c r="N39" s="160">
        <v>22.23076923076923</v>
      </c>
    </row>
    <row r="40" spans="1:14" x14ac:dyDescent="0.2">
      <c r="B40" s="162" t="s">
        <v>38</v>
      </c>
      <c r="C40" s="144">
        <v>28</v>
      </c>
      <c r="D40" s="145">
        <v>21.522142857142857</v>
      </c>
      <c r="E40" s="145">
        <v>20</v>
      </c>
      <c r="F40" s="145">
        <v>10.828846153846154</v>
      </c>
      <c r="G40" s="145">
        <v>33.741208791208791</v>
      </c>
      <c r="H40" s="163">
        <v>7</v>
      </c>
      <c r="I40" s="145">
        <v>30.153453689167975</v>
      </c>
      <c r="J40" s="145">
        <v>31.864835164835164</v>
      </c>
      <c r="K40" s="145">
        <v>24.81</v>
      </c>
      <c r="L40" s="145">
        <v>35.027472527472533</v>
      </c>
      <c r="M40" s="146">
        <v>23.67997056514913</v>
      </c>
      <c r="N40" s="145">
        <v>23.684945054945054</v>
      </c>
    </row>
    <row r="41" spans="1:14" x14ac:dyDescent="0.2">
      <c r="B41" s="162" t="s">
        <v>65</v>
      </c>
      <c r="C41" s="144"/>
      <c r="D41" s="168"/>
      <c r="E41" s="168"/>
      <c r="F41" s="168"/>
      <c r="G41" s="168"/>
      <c r="H41" s="163">
        <v>4</v>
      </c>
      <c r="I41" s="145">
        <v>36.416181318681325</v>
      </c>
      <c r="J41" s="145">
        <v>37.78016483516484</v>
      </c>
      <c r="K41" s="145">
        <v>29.680219780219783</v>
      </c>
      <c r="L41" s="145">
        <v>40.424175824175826</v>
      </c>
      <c r="M41" s="146">
        <v>36.416181318681325</v>
      </c>
      <c r="N41" s="145">
        <v>37.78016483516484</v>
      </c>
    </row>
    <row r="42" spans="1:14" x14ac:dyDescent="0.2">
      <c r="B42" s="147" t="s">
        <v>21</v>
      </c>
      <c r="C42" s="144">
        <v>58</v>
      </c>
      <c r="D42" s="145">
        <v>15.56372121229834</v>
      </c>
      <c r="E42" s="145">
        <v>15</v>
      </c>
      <c r="F42" s="145">
        <v>10.844615384615386</v>
      </c>
      <c r="G42" s="145">
        <v>21.544505494505493</v>
      </c>
      <c r="H42" s="163">
        <v>6</v>
      </c>
      <c r="I42" s="145">
        <v>23.845860805860806</v>
      </c>
      <c r="J42" s="145">
        <v>23.619999999999997</v>
      </c>
      <c r="K42" s="145">
        <v>19.880769230769232</v>
      </c>
      <c r="L42" s="145">
        <v>30.104395604395606</v>
      </c>
      <c r="M42" s="146">
        <v>16.501321921003527</v>
      </c>
      <c r="N42" s="145">
        <v>15.51</v>
      </c>
    </row>
    <row r="43" spans="1:14" x14ac:dyDescent="0.2">
      <c r="B43" s="147" t="s">
        <v>78</v>
      </c>
      <c r="C43" s="144">
        <v>1</v>
      </c>
      <c r="D43" s="145">
        <v>22.69</v>
      </c>
      <c r="E43" s="145">
        <v>22.69</v>
      </c>
      <c r="F43" s="145">
        <v>22.69</v>
      </c>
      <c r="G43" s="145">
        <v>22.69</v>
      </c>
      <c r="H43" s="163"/>
      <c r="I43" s="168"/>
      <c r="J43" s="168"/>
      <c r="K43" s="168"/>
      <c r="L43" s="168"/>
      <c r="M43" s="146">
        <v>22.69</v>
      </c>
      <c r="N43" s="145">
        <v>22.69</v>
      </c>
    </row>
    <row r="44" spans="1:14" x14ac:dyDescent="0.2">
      <c r="B44" s="147" t="s">
        <v>30</v>
      </c>
      <c r="C44" s="144">
        <v>16</v>
      </c>
      <c r="D44" s="145">
        <v>19.330567765567768</v>
      </c>
      <c r="E44" s="145">
        <v>19</v>
      </c>
      <c r="F44" s="145">
        <v>10.023076923076923</v>
      </c>
      <c r="G44" s="145">
        <v>25.87</v>
      </c>
      <c r="H44" s="163">
        <v>5</v>
      </c>
      <c r="I44" s="145">
        <v>29.798263736263731</v>
      </c>
      <c r="J44" s="145">
        <v>30.87</v>
      </c>
      <c r="K44" s="145">
        <v>24.29</v>
      </c>
      <c r="L44" s="145">
        <v>33.85274725274725</v>
      </c>
      <c r="M44" s="146">
        <v>22.409301874595993</v>
      </c>
      <c r="N44" s="145">
        <v>23.93</v>
      </c>
    </row>
    <row r="45" spans="1:14" x14ac:dyDescent="0.2">
      <c r="B45" s="147" t="s">
        <v>47</v>
      </c>
      <c r="C45" s="144">
        <v>6</v>
      </c>
      <c r="D45" s="145">
        <v>20.685549450549452</v>
      </c>
      <c r="E45" s="145">
        <v>22.248571428571431</v>
      </c>
      <c r="F45" s="145">
        <v>12.62</v>
      </c>
      <c r="G45" s="145">
        <v>27.946153846153848</v>
      </c>
      <c r="H45" s="163">
        <v>2</v>
      </c>
      <c r="I45" s="145">
        <v>33.725549450549451</v>
      </c>
      <c r="J45" s="145">
        <v>33.725549450549451</v>
      </c>
      <c r="K45" s="145">
        <v>25.85</v>
      </c>
      <c r="L45" s="145">
        <v>41.601098901098901</v>
      </c>
      <c r="M45" s="146">
        <v>23.94554945054945</v>
      </c>
      <c r="N45" s="145">
        <v>23.085000000000001</v>
      </c>
    </row>
    <row r="46" spans="1:14" x14ac:dyDescent="0.2">
      <c r="B46" s="147" t="s">
        <v>43</v>
      </c>
      <c r="C46" s="144">
        <v>2</v>
      </c>
      <c r="D46" s="145">
        <v>20.546597633136095</v>
      </c>
      <c r="E46" s="145">
        <v>20.546597633136095</v>
      </c>
      <c r="F46" s="145">
        <v>11.670118343195266</v>
      </c>
      <c r="G46" s="145">
        <v>29.423076923076923</v>
      </c>
      <c r="H46" s="163"/>
      <c r="I46" s="145"/>
      <c r="J46" s="145"/>
      <c r="K46" s="145"/>
      <c r="L46" s="145"/>
      <c r="M46" s="146">
        <v>20.546597633136095</v>
      </c>
      <c r="N46" s="145">
        <v>20.546597633136095</v>
      </c>
    </row>
    <row r="47" spans="1:14" x14ac:dyDescent="0.2">
      <c r="B47" s="147" t="s">
        <v>14</v>
      </c>
      <c r="C47" s="144"/>
      <c r="D47" s="168"/>
      <c r="E47" s="168"/>
      <c r="F47" s="168"/>
      <c r="G47" s="168"/>
      <c r="H47" s="163">
        <v>11</v>
      </c>
      <c r="I47" s="145">
        <v>43.339366883116888</v>
      </c>
      <c r="J47" s="145">
        <v>45</v>
      </c>
      <c r="K47" s="145">
        <v>34.065934065934066</v>
      </c>
      <c r="L47" s="145">
        <v>50.553296703296702</v>
      </c>
      <c r="M47" s="146">
        <v>43.339366883116888</v>
      </c>
      <c r="N47" s="145">
        <v>45</v>
      </c>
    </row>
    <row r="48" spans="1:14" x14ac:dyDescent="0.2">
      <c r="B48" s="147" t="s">
        <v>154</v>
      </c>
      <c r="C48" s="144">
        <v>1</v>
      </c>
      <c r="D48" s="168">
        <v>31.456593406593409</v>
      </c>
      <c r="E48" s="168">
        <v>31.456593406593409</v>
      </c>
      <c r="F48" s="168">
        <v>31.456593406593409</v>
      </c>
      <c r="G48" s="168">
        <v>31.456593406593409</v>
      </c>
      <c r="H48" s="163"/>
      <c r="I48" s="168"/>
      <c r="J48" s="168"/>
      <c r="K48" s="168"/>
      <c r="L48" s="168"/>
      <c r="M48" s="172">
        <v>31.456593406593409</v>
      </c>
      <c r="N48" s="168">
        <v>31.456593406593409</v>
      </c>
    </row>
    <row r="49" spans="1:14" x14ac:dyDescent="0.2">
      <c r="B49" s="147" t="s">
        <v>24</v>
      </c>
      <c r="C49" s="144">
        <v>10</v>
      </c>
      <c r="D49" s="145">
        <v>17.391666666666666</v>
      </c>
      <c r="E49" s="145">
        <v>17.149999999999999</v>
      </c>
      <c r="F49" s="145">
        <v>12.25</v>
      </c>
      <c r="G49" s="145">
        <v>23.06</v>
      </c>
      <c r="H49" s="163">
        <v>2</v>
      </c>
      <c r="I49" s="145">
        <v>24.435384615384613</v>
      </c>
      <c r="J49" s="145">
        <v>24.435384615384613</v>
      </c>
      <c r="K49" s="145">
        <v>24.09</v>
      </c>
      <c r="L49" s="145">
        <v>24.780769230769231</v>
      </c>
      <c r="M49" s="146">
        <v>19.152596153846154</v>
      </c>
      <c r="N49" s="145">
        <v>19.369999999999997</v>
      </c>
    </row>
    <row r="50" spans="1:14" x14ac:dyDescent="0.2">
      <c r="B50" s="147" t="s">
        <v>45</v>
      </c>
      <c r="C50" s="163">
        <v>4</v>
      </c>
      <c r="D50" s="145">
        <v>25.563846153846153</v>
      </c>
      <c r="E50" s="145">
        <v>26.402087912087914</v>
      </c>
      <c r="F50" s="145">
        <v>15.81</v>
      </c>
      <c r="G50" s="145">
        <v>33.64120879120879</v>
      </c>
      <c r="H50" s="163">
        <v>2</v>
      </c>
      <c r="I50" s="145">
        <v>29.24697802197802</v>
      </c>
      <c r="J50" s="145">
        <v>29.24697802197802</v>
      </c>
      <c r="K50" s="145">
        <v>26.7</v>
      </c>
      <c r="L50" s="145">
        <v>31.79395604395604</v>
      </c>
      <c r="M50" s="146">
        <v>26.791556776556774</v>
      </c>
      <c r="N50" s="145">
        <v>28.762087912087914</v>
      </c>
    </row>
    <row r="51" spans="1:14" x14ac:dyDescent="0.2">
      <c r="B51" s="147" t="s">
        <v>76</v>
      </c>
      <c r="C51" s="163">
        <v>10</v>
      </c>
      <c r="D51" s="145">
        <v>12.43</v>
      </c>
      <c r="E51" s="145">
        <v>12.25</v>
      </c>
      <c r="F51" s="145">
        <v>11.88</v>
      </c>
      <c r="G51" s="145">
        <v>13.75</v>
      </c>
      <c r="H51" s="163"/>
      <c r="I51" s="168"/>
      <c r="J51" s="168"/>
      <c r="K51" s="168"/>
      <c r="L51" s="168"/>
      <c r="M51" s="146">
        <v>12.43</v>
      </c>
      <c r="N51" s="145">
        <v>12.25</v>
      </c>
    </row>
    <row r="52" spans="1:14" x14ac:dyDescent="0.2">
      <c r="B52" s="147" t="s">
        <v>51</v>
      </c>
      <c r="C52" s="163">
        <v>4</v>
      </c>
      <c r="D52" s="145">
        <v>26.793351648351649</v>
      </c>
      <c r="E52" s="145">
        <v>26.66346153846154</v>
      </c>
      <c r="F52" s="145">
        <v>21.98</v>
      </c>
      <c r="G52" s="145">
        <v>31.866483516483516</v>
      </c>
      <c r="H52" s="163">
        <v>2</v>
      </c>
      <c r="I52" s="145">
        <v>27.771373626373624</v>
      </c>
      <c r="J52" s="145">
        <v>27.771373626373624</v>
      </c>
      <c r="K52" s="145">
        <v>26.502747252747252</v>
      </c>
      <c r="L52" s="145">
        <v>29.04</v>
      </c>
      <c r="M52" s="146">
        <v>27.119358974358974</v>
      </c>
      <c r="N52" s="145">
        <v>27.224450549450552</v>
      </c>
    </row>
    <row r="53" spans="1:14" x14ac:dyDescent="0.2">
      <c r="B53" s="147" t="s">
        <v>544</v>
      </c>
      <c r="C53" s="163">
        <v>7</v>
      </c>
      <c r="D53" s="145">
        <v>22.339761904761904</v>
      </c>
      <c r="E53" s="145">
        <v>23.25</v>
      </c>
      <c r="F53" s="145">
        <v>17.68</v>
      </c>
      <c r="G53" s="145">
        <v>25.87</v>
      </c>
      <c r="H53" s="163">
        <v>6</v>
      </c>
      <c r="I53" s="145">
        <v>28.995219780219781</v>
      </c>
      <c r="J53" s="145">
        <v>29.145</v>
      </c>
      <c r="K53" s="145">
        <v>23.75</v>
      </c>
      <c r="L53" s="145">
        <v>35.21153846153846</v>
      </c>
      <c r="M53" s="146">
        <v>25.667490842490839</v>
      </c>
      <c r="N53" s="145">
        <v>24.964285714285715</v>
      </c>
    </row>
    <row r="54" spans="1:14" x14ac:dyDescent="0.2">
      <c r="I54" s="145"/>
      <c r="J54" s="145"/>
      <c r="K54" s="145"/>
      <c r="L54" s="145"/>
      <c r="M54" s="145"/>
      <c r="N54" s="145"/>
    </row>
    <row r="55" spans="1:14" x14ac:dyDescent="0.2">
      <c r="A55" s="173" t="s">
        <v>557</v>
      </c>
      <c r="I55" s="145"/>
      <c r="J55" s="145"/>
      <c r="K55" s="145"/>
      <c r="L55" s="145"/>
      <c r="M55" s="145"/>
      <c r="N55" s="145"/>
    </row>
    <row r="56" spans="1:14" x14ac:dyDescent="0.2">
      <c r="A56" s="174"/>
      <c r="B56" s="174" t="s">
        <v>32</v>
      </c>
      <c r="C56" s="157">
        <v>5</v>
      </c>
      <c r="D56" s="160">
        <v>19.647846153846153</v>
      </c>
      <c r="E56" s="160">
        <v>20</v>
      </c>
      <c r="F56" s="160">
        <v>15</v>
      </c>
      <c r="G56" s="160">
        <v>25.26923076923077</v>
      </c>
      <c r="H56" s="157">
        <v>1</v>
      </c>
      <c r="I56" s="170">
        <v>16.75</v>
      </c>
      <c r="J56" s="170">
        <v>16.75</v>
      </c>
      <c r="K56" s="170">
        <v>16.75</v>
      </c>
      <c r="L56" s="170">
        <v>16.75</v>
      </c>
      <c r="M56" s="161">
        <v>19.164871794871797</v>
      </c>
      <c r="N56" s="160">
        <v>18.375</v>
      </c>
    </row>
    <row r="57" spans="1:14" x14ac:dyDescent="0.2">
      <c r="B57" s="147" t="s">
        <v>38</v>
      </c>
      <c r="C57" s="163">
        <v>1</v>
      </c>
      <c r="D57" s="145">
        <v>21.75</v>
      </c>
      <c r="E57" s="145">
        <v>21.75</v>
      </c>
      <c r="F57" s="145">
        <v>21.75</v>
      </c>
      <c r="G57" s="145">
        <v>21.75</v>
      </c>
      <c r="H57" s="163">
        <v>4</v>
      </c>
      <c r="I57" s="145">
        <v>20.596346153846156</v>
      </c>
      <c r="J57" s="145">
        <v>20.16</v>
      </c>
      <c r="K57" s="145">
        <v>17</v>
      </c>
      <c r="L57" s="145">
        <v>25.065384615384616</v>
      </c>
      <c r="M57" s="146">
        <v>20.827076923076923</v>
      </c>
      <c r="N57" s="145">
        <v>21.75</v>
      </c>
    </row>
    <row r="58" spans="1:14" x14ac:dyDescent="0.2">
      <c r="B58" s="147" t="s">
        <v>65</v>
      </c>
      <c r="C58" s="163">
        <v>1</v>
      </c>
      <c r="D58" s="145">
        <v>27</v>
      </c>
      <c r="E58" s="145">
        <v>27</v>
      </c>
      <c r="F58" s="145">
        <v>27</v>
      </c>
      <c r="G58" s="145">
        <v>27</v>
      </c>
      <c r="H58" s="163">
        <v>2</v>
      </c>
      <c r="I58" s="145">
        <v>30.464999999999996</v>
      </c>
      <c r="J58" s="145">
        <v>30.464999999999996</v>
      </c>
      <c r="K58" s="145">
        <v>22.06</v>
      </c>
      <c r="L58" s="145">
        <v>38.869999999999997</v>
      </c>
      <c r="M58" s="146">
        <v>29.310000000000002</v>
      </c>
      <c r="N58" s="145">
        <v>27</v>
      </c>
    </row>
    <row r="59" spans="1:14" x14ac:dyDescent="0.2">
      <c r="B59" s="147" t="s">
        <v>21</v>
      </c>
      <c r="C59" s="163">
        <v>42</v>
      </c>
      <c r="D59" s="145">
        <v>14.493333333333334</v>
      </c>
      <c r="E59" s="145">
        <v>14</v>
      </c>
      <c r="F59" s="145">
        <v>11.89</v>
      </c>
      <c r="G59" s="145">
        <v>21</v>
      </c>
      <c r="H59" s="163">
        <v>4</v>
      </c>
      <c r="I59" s="145">
        <v>22.57906593406593</v>
      </c>
      <c r="J59" s="145">
        <v>22.175000000000001</v>
      </c>
      <c r="K59" s="145">
        <v>19.236263736263734</v>
      </c>
      <c r="L59" s="145">
        <v>26.73</v>
      </c>
      <c r="M59" s="146">
        <v>15.245494505494506</v>
      </c>
      <c r="N59" s="145">
        <v>14.2</v>
      </c>
    </row>
    <row r="60" spans="1:14" x14ac:dyDescent="0.2">
      <c r="B60" s="171" t="s">
        <v>78</v>
      </c>
      <c r="C60" s="163"/>
      <c r="D60" s="168"/>
      <c r="E60" s="168"/>
      <c r="F60" s="168"/>
      <c r="G60" s="168"/>
      <c r="H60" s="163"/>
      <c r="I60" s="168"/>
      <c r="J60" s="168"/>
      <c r="K60" s="168"/>
      <c r="L60" s="168"/>
      <c r="M60" s="172"/>
      <c r="N60" s="168"/>
    </row>
    <row r="61" spans="1:14" x14ac:dyDescent="0.2">
      <c r="B61" s="147" t="s">
        <v>30</v>
      </c>
      <c r="C61" s="163"/>
      <c r="D61" s="145"/>
      <c r="E61" s="145"/>
      <c r="F61" s="145"/>
      <c r="G61" s="145"/>
      <c r="H61" s="163">
        <v>2</v>
      </c>
      <c r="I61" s="145">
        <v>19.66</v>
      </c>
      <c r="J61" s="145">
        <v>19.66</v>
      </c>
      <c r="K61" s="145">
        <v>13</v>
      </c>
      <c r="L61" s="145">
        <v>26.32</v>
      </c>
      <c r="M61" s="146">
        <v>19.66</v>
      </c>
      <c r="N61" s="145">
        <v>19.66</v>
      </c>
    </row>
    <row r="62" spans="1:14" x14ac:dyDescent="0.2">
      <c r="B62" s="147" t="s">
        <v>47</v>
      </c>
      <c r="C62" s="163">
        <v>1</v>
      </c>
      <c r="D62" s="145">
        <v>18</v>
      </c>
      <c r="E62" s="145">
        <v>18</v>
      </c>
      <c r="F62" s="145">
        <v>18</v>
      </c>
      <c r="G62" s="145">
        <v>18</v>
      </c>
      <c r="H62" s="163">
        <v>2</v>
      </c>
      <c r="I62" s="168">
        <v>24.65</v>
      </c>
      <c r="J62" s="168">
        <v>24.65</v>
      </c>
      <c r="K62" s="168">
        <v>17.5</v>
      </c>
      <c r="L62" s="168">
        <v>31.8</v>
      </c>
      <c r="M62" s="146">
        <v>22.433333333333334</v>
      </c>
      <c r="N62" s="145">
        <v>18</v>
      </c>
    </row>
    <row r="63" spans="1:14" x14ac:dyDescent="0.2">
      <c r="B63" s="171" t="s">
        <v>43</v>
      </c>
      <c r="C63" s="163"/>
      <c r="D63" s="145"/>
      <c r="E63" s="145"/>
      <c r="F63" s="145"/>
      <c r="G63" s="145"/>
      <c r="H63" s="163"/>
      <c r="I63" s="168"/>
      <c r="J63" s="168"/>
      <c r="K63" s="168"/>
      <c r="L63" s="168"/>
      <c r="M63" s="146"/>
      <c r="N63" s="145"/>
    </row>
    <row r="64" spans="1:14" x14ac:dyDescent="0.2">
      <c r="B64" s="147" t="s">
        <v>14</v>
      </c>
      <c r="C64" s="163"/>
      <c r="D64" s="168"/>
      <c r="E64" s="168"/>
      <c r="F64" s="168"/>
      <c r="G64" s="168"/>
      <c r="H64" s="163">
        <v>10</v>
      </c>
      <c r="I64" s="145">
        <v>33.379803113553102</v>
      </c>
      <c r="J64" s="145">
        <v>35.164835164835161</v>
      </c>
      <c r="K64" s="145">
        <v>22</v>
      </c>
      <c r="L64" s="145">
        <v>39.971978021978018</v>
      </c>
      <c r="M64" s="146">
        <v>33.379803113553102</v>
      </c>
      <c r="N64" s="145">
        <v>35.164835164835161</v>
      </c>
    </row>
    <row r="65" spans="1:14" x14ac:dyDescent="0.2">
      <c r="B65" s="147" t="s">
        <v>154</v>
      </c>
      <c r="C65" s="163">
        <v>1</v>
      </c>
      <c r="D65" s="168">
        <v>19.97</v>
      </c>
      <c r="E65" s="168">
        <v>19.97</v>
      </c>
      <c r="F65" s="168">
        <v>19.97</v>
      </c>
      <c r="G65" s="168">
        <v>19.97</v>
      </c>
      <c r="H65" s="163"/>
      <c r="I65" s="168"/>
      <c r="J65" s="168"/>
      <c r="K65" s="168"/>
      <c r="L65" s="168"/>
      <c r="M65" s="172">
        <v>19.97</v>
      </c>
      <c r="N65" s="168">
        <v>19.97</v>
      </c>
    </row>
    <row r="66" spans="1:14" x14ac:dyDescent="0.2">
      <c r="B66" s="147" t="s">
        <v>24</v>
      </c>
      <c r="C66" s="163">
        <v>4</v>
      </c>
      <c r="D66" s="145">
        <v>24.497500000000002</v>
      </c>
      <c r="E66" s="145">
        <v>20.835000000000001</v>
      </c>
      <c r="F66" s="145">
        <v>16.32</v>
      </c>
      <c r="G66" s="145">
        <v>40</v>
      </c>
      <c r="H66" s="163"/>
      <c r="I66" s="168"/>
      <c r="J66" s="168"/>
      <c r="K66" s="168"/>
      <c r="L66" s="168"/>
      <c r="M66" s="146">
        <v>24.497500000000002</v>
      </c>
      <c r="N66" s="145">
        <v>20.835000000000001</v>
      </c>
    </row>
    <row r="67" spans="1:14" x14ac:dyDescent="0.2">
      <c r="B67" s="147" t="s">
        <v>45</v>
      </c>
      <c r="C67" s="163">
        <v>1</v>
      </c>
      <c r="D67" s="168">
        <v>16</v>
      </c>
      <c r="E67" s="168">
        <v>16</v>
      </c>
      <c r="F67" s="168">
        <v>16</v>
      </c>
      <c r="G67" s="168">
        <v>16</v>
      </c>
      <c r="H67" s="163">
        <v>2</v>
      </c>
      <c r="I67" s="145">
        <v>29.03</v>
      </c>
      <c r="J67" s="145">
        <v>29.03</v>
      </c>
      <c r="K67" s="145">
        <v>27.57</v>
      </c>
      <c r="L67" s="145">
        <v>30.49</v>
      </c>
      <c r="M67" s="146">
        <v>24.686666666666667</v>
      </c>
      <c r="N67" s="145">
        <v>27.57</v>
      </c>
    </row>
    <row r="68" spans="1:14" x14ac:dyDescent="0.2">
      <c r="B68" s="147" t="s">
        <v>76</v>
      </c>
      <c r="C68" s="163">
        <v>5</v>
      </c>
      <c r="D68" s="145">
        <v>12.352</v>
      </c>
      <c r="E68" s="145">
        <v>12.25</v>
      </c>
      <c r="F68" s="145">
        <v>12.25</v>
      </c>
      <c r="G68" s="145">
        <v>12.76</v>
      </c>
      <c r="H68" s="163"/>
      <c r="I68" s="168"/>
      <c r="J68" s="168"/>
      <c r="K68" s="168"/>
      <c r="L68" s="168"/>
      <c r="M68" s="146">
        <v>12.352</v>
      </c>
      <c r="N68" s="145">
        <v>12.25</v>
      </c>
    </row>
    <row r="69" spans="1:14" x14ac:dyDescent="0.2">
      <c r="B69" s="147" t="s">
        <v>51</v>
      </c>
      <c r="C69" s="163">
        <v>1</v>
      </c>
      <c r="D69" s="145">
        <v>18</v>
      </c>
      <c r="E69" s="145">
        <v>18</v>
      </c>
      <c r="F69" s="145">
        <v>18</v>
      </c>
      <c r="G69" s="145">
        <v>18</v>
      </c>
      <c r="H69" s="163"/>
      <c r="I69" s="168"/>
      <c r="J69" s="168"/>
      <c r="K69" s="168"/>
      <c r="L69" s="168"/>
      <c r="M69" s="146">
        <v>18</v>
      </c>
      <c r="N69" s="145">
        <v>18</v>
      </c>
    </row>
    <row r="70" spans="1:14" x14ac:dyDescent="0.2">
      <c r="B70" s="147" t="s">
        <v>544</v>
      </c>
      <c r="C70" s="163">
        <v>5</v>
      </c>
      <c r="D70" s="145">
        <v>18.809999999999999</v>
      </c>
      <c r="E70" s="145">
        <v>18.75</v>
      </c>
      <c r="F70" s="145">
        <v>14.86</v>
      </c>
      <c r="G70" s="145">
        <v>22.95</v>
      </c>
      <c r="H70" s="163">
        <v>2</v>
      </c>
      <c r="I70" s="145">
        <v>32.799230769230768</v>
      </c>
      <c r="J70" s="145">
        <v>32.799230769230768</v>
      </c>
      <c r="K70" s="145">
        <v>24.06</v>
      </c>
      <c r="L70" s="145">
        <v>41.538461538461533</v>
      </c>
      <c r="M70" s="146">
        <v>22.806923076923077</v>
      </c>
      <c r="N70" s="145">
        <v>20.49</v>
      </c>
    </row>
    <row r="71" spans="1:14" x14ac:dyDescent="0.2">
      <c r="I71" s="145"/>
      <c r="J71" s="145"/>
      <c r="K71" s="145"/>
      <c r="L71" s="145"/>
      <c r="M71" s="145"/>
      <c r="N71" s="145"/>
    </row>
    <row r="72" spans="1:14" x14ac:dyDescent="0.2">
      <c r="A72" s="173" t="s">
        <v>558</v>
      </c>
      <c r="I72" s="145"/>
      <c r="J72" s="145"/>
      <c r="K72" s="145"/>
      <c r="L72" s="145"/>
      <c r="M72" s="145"/>
      <c r="N72" s="145"/>
    </row>
    <row r="73" spans="1:14" x14ac:dyDescent="0.2">
      <c r="A73" s="174"/>
      <c r="B73" s="174" t="s">
        <v>32</v>
      </c>
      <c r="C73" s="157">
        <v>2</v>
      </c>
      <c r="D73" s="160">
        <v>18.820512820512818</v>
      </c>
      <c r="E73" s="160">
        <v>18.820512820512818</v>
      </c>
      <c r="F73" s="160">
        <v>16.141025641025639</v>
      </c>
      <c r="G73" s="160">
        <v>21.5</v>
      </c>
      <c r="H73" s="157"/>
      <c r="I73" s="170"/>
      <c r="J73" s="170"/>
      <c r="K73" s="170"/>
      <c r="L73" s="170"/>
      <c r="M73" s="161">
        <v>18.820512820512818</v>
      </c>
      <c r="N73" s="160">
        <v>18.820512820512818</v>
      </c>
    </row>
    <row r="74" spans="1:14" x14ac:dyDescent="0.2">
      <c r="B74" s="147" t="s">
        <v>38</v>
      </c>
      <c r="C74" s="163">
        <v>3</v>
      </c>
      <c r="D74" s="168">
        <v>13.25</v>
      </c>
      <c r="E74" s="168">
        <v>12.25</v>
      </c>
      <c r="F74" s="168">
        <v>12.25</v>
      </c>
      <c r="G74" s="168">
        <v>15.25</v>
      </c>
      <c r="H74" s="163"/>
      <c r="I74" s="168"/>
      <c r="J74" s="168"/>
      <c r="K74" s="168"/>
      <c r="L74" s="168"/>
      <c r="M74" s="172">
        <v>13.25</v>
      </c>
      <c r="N74" s="168">
        <v>12.25</v>
      </c>
    </row>
    <row r="75" spans="1:14" x14ac:dyDescent="0.2">
      <c r="B75" s="147" t="s">
        <v>65</v>
      </c>
      <c r="C75" s="163"/>
      <c r="D75" s="168"/>
      <c r="E75" s="168"/>
      <c r="F75" s="168"/>
      <c r="G75" s="168"/>
      <c r="H75" s="163">
        <v>1</v>
      </c>
      <c r="I75" s="145">
        <v>17.510000000000002</v>
      </c>
      <c r="J75" s="145">
        <v>17.510000000000002</v>
      </c>
      <c r="K75" s="145">
        <v>17.510000000000002</v>
      </c>
      <c r="L75" s="145">
        <v>17.510000000000002</v>
      </c>
      <c r="M75" s="146">
        <v>17.510000000000002</v>
      </c>
      <c r="N75" s="145">
        <v>17.510000000000002</v>
      </c>
    </row>
    <row r="76" spans="1:14" x14ac:dyDescent="0.2">
      <c r="B76" s="147" t="s">
        <v>21</v>
      </c>
      <c r="C76" s="163">
        <v>22</v>
      </c>
      <c r="D76" s="145">
        <v>14.358500000000001</v>
      </c>
      <c r="E76" s="145">
        <v>13.125</v>
      </c>
      <c r="F76" s="145">
        <v>12.08</v>
      </c>
      <c r="G76" s="145">
        <v>22.69</v>
      </c>
      <c r="H76" s="163">
        <v>4</v>
      </c>
      <c r="I76" s="145">
        <v>18.535</v>
      </c>
      <c r="J76" s="145">
        <v>18.82</v>
      </c>
      <c r="K76" s="145">
        <v>14</v>
      </c>
      <c r="L76" s="145">
        <v>22.5</v>
      </c>
      <c r="M76" s="146">
        <v>15.054583333333333</v>
      </c>
      <c r="N76" s="145">
        <v>13.25</v>
      </c>
    </row>
    <row r="77" spans="1:14" x14ac:dyDescent="0.2">
      <c r="B77" s="171" t="s">
        <v>78</v>
      </c>
      <c r="C77" s="163"/>
      <c r="D77" s="168"/>
      <c r="E77" s="168"/>
      <c r="F77" s="168"/>
      <c r="G77" s="168"/>
      <c r="H77" s="163"/>
      <c r="I77" s="168"/>
      <c r="J77" s="168"/>
      <c r="K77" s="168"/>
      <c r="L77" s="168"/>
      <c r="M77" s="172"/>
      <c r="N77" s="168"/>
    </row>
    <row r="78" spans="1:14" x14ac:dyDescent="0.2">
      <c r="B78" s="147" t="s">
        <v>30</v>
      </c>
      <c r="C78" s="163">
        <v>3</v>
      </c>
      <c r="D78" s="145">
        <v>17.803333333333331</v>
      </c>
      <c r="E78" s="145">
        <v>18.510000000000002</v>
      </c>
      <c r="F78" s="145">
        <v>13.25</v>
      </c>
      <c r="G78" s="145">
        <v>21.65</v>
      </c>
      <c r="H78" s="163">
        <v>3</v>
      </c>
      <c r="I78" s="145">
        <v>20.22</v>
      </c>
      <c r="J78" s="145">
        <v>17.47</v>
      </c>
      <c r="K78" s="145">
        <v>16.96</v>
      </c>
      <c r="L78" s="145">
        <v>26.23</v>
      </c>
      <c r="M78" s="146">
        <v>19.011666666666667</v>
      </c>
      <c r="N78" s="145">
        <v>17.990000000000002</v>
      </c>
    </row>
    <row r="79" spans="1:14" x14ac:dyDescent="0.2">
      <c r="B79" s="147" t="s">
        <v>47</v>
      </c>
      <c r="C79" s="163">
        <v>2</v>
      </c>
      <c r="D79" s="145">
        <v>15.875</v>
      </c>
      <c r="E79" s="145">
        <v>15.875</v>
      </c>
      <c r="F79" s="145">
        <v>15.5</v>
      </c>
      <c r="G79" s="145">
        <v>16.25</v>
      </c>
      <c r="H79" s="163">
        <v>1</v>
      </c>
      <c r="I79" s="145">
        <v>22.58</v>
      </c>
      <c r="J79" s="145">
        <v>22.58</v>
      </c>
      <c r="K79" s="145">
        <v>22.58</v>
      </c>
      <c r="L79" s="145">
        <v>22.58</v>
      </c>
      <c r="M79" s="146">
        <v>18.11</v>
      </c>
      <c r="N79" s="145">
        <v>16.25</v>
      </c>
    </row>
    <row r="80" spans="1:14" x14ac:dyDescent="0.2">
      <c r="B80" s="171" t="s">
        <v>43</v>
      </c>
      <c r="C80" s="163"/>
      <c r="D80" s="168"/>
      <c r="E80" s="168"/>
      <c r="F80" s="168"/>
      <c r="G80" s="168"/>
      <c r="H80" s="163"/>
      <c r="I80" s="168"/>
      <c r="J80" s="168"/>
      <c r="K80" s="168"/>
      <c r="L80" s="168"/>
      <c r="M80" s="172"/>
      <c r="N80" s="168"/>
    </row>
    <row r="81" spans="2:14" x14ac:dyDescent="0.2">
      <c r="B81" s="147" t="s">
        <v>14</v>
      </c>
      <c r="C81" s="163"/>
      <c r="D81" s="168"/>
      <c r="E81" s="168"/>
      <c r="F81" s="168"/>
      <c r="G81" s="168"/>
      <c r="H81" s="163">
        <v>9</v>
      </c>
      <c r="I81" s="145">
        <v>27.331987179487175</v>
      </c>
      <c r="J81" s="145">
        <v>25</v>
      </c>
      <c r="K81" s="145">
        <v>22.778365384615384</v>
      </c>
      <c r="L81" s="145">
        <v>36.960096153846152</v>
      </c>
      <c r="M81" s="146">
        <v>27.331987179487175</v>
      </c>
      <c r="N81" s="145">
        <v>25</v>
      </c>
    </row>
    <row r="82" spans="2:14" x14ac:dyDescent="0.2">
      <c r="B82" s="171" t="s">
        <v>154</v>
      </c>
      <c r="C82" s="163"/>
      <c r="D82" s="168"/>
      <c r="E82" s="168"/>
      <c r="F82" s="168"/>
      <c r="G82" s="168"/>
      <c r="H82" s="163"/>
      <c r="I82" s="168"/>
      <c r="J82" s="168"/>
      <c r="K82" s="168"/>
      <c r="L82" s="168"/>
      <c r="M82" s="172"/>
      <c r="N82" s="168"/>
    </row>
    <row r="83" spans="2:14" x14ac:dyDescent="0.2">
      <c r="B83" s="147" t="s">
        <v>24</v>
      </c>
      <c r="C83" s="163">
        <v>5</v>
      </c>
      <c r="D83" s="145">
        <v>21.554000000000002</v>
      </c>
      <c r="E83" s="145">
        <v>13</v>
      </c>
      <c r="F83" s="145">
        <v>12</v>
      </c>
      <c r="G83" s="145">
        <v>37.5</v>
      </c>
      <c r="H83" s="163"/>
      <c r="I83" s="168"/>
      <c r="J83" s="168"/>
      <c r="K83" s="168"/>
      <c r="L83" s="168"/>
      <c r="M83" s="146">
        <v>21.554000000000002</v>
      </c>
      <c r="N83" s="145">
        <v>13</v>
      </c>
    </row>
    <row r="84" spans="2:14" x14ac:dyDescent="0.2">
      <c r="B84" s="171" t="s">
        <v>45</v>
      </c>
      <c r="C84" s="163"/>
      <c r="D84" s="168"/>
      <c r="E84" s="168"/>
      <c r="F84" s="168"/>
      <c r="G84" s="168"/>
      <c r="H84" s="163"/>
      <c r="I84" s="168"/>
      <c r="J84" s="168"/>
      <c r="K84" s="168"/>
      <c r="L84" s="168"/>
      <c r="M84" s="172"/>
      <c r="N84" s="168"/>
    </row>
    <row r="85" spans="2:14" x14ac:dyDescent="0.2">
      <c r="B85" s="171" t="s">
        <v>76</v>
      </c>
      <c r="C85" s="163"/>
      <c r="D85" s="145"/>
      <c r="E85" s="145"/>
      <c r="F85" s="145"/>
      <c r="G85" s="145"/>
      <c r="H85" s="163"/>
      <c r="I85" s="168"/>
      <c r="J85" s="168"/>
      <c r="K85" s="168"/>
      <c r="L85" s="168"/>
      <c r="M85" s="146"/>
      <c r="N85" s="145"/>
    </row>
    <row r="86" spans="2:14" x14ac:dyDescent="0.2">
      <c r="B86" s="176" t="s">
        <v>51</v>
      </c>
      <c r="C86" s="163"/>
      <c r="D86" s="168"/>
      <c r="E86" s="168"/>
      <c r="F86" s="168"/>
      <c r="G86" s="168"/>
      <c r="H86" s="163"/>
      <c r="I86" s="145"/>
      <c r="J86" s="145"/>
      <c r="K86" s="145"/>
      <c r="L86" s="145"/>
      <c r="M86" s="146"/>
      <c r="N86" s="145"/>
    </row>
    <row r="87" spans="2:14" x14ac:dyDescent="0.2">
      <c r="B87" s="147" t="s">
        <v>544</v>
      </c>
      <c r="C87" s="163">
        <v>2</v>
      </c>
      <c r="D87" s="145">
        <v>22.91</v>
      </c>
      <c r="E87" s="145">
        <v>22.91</v>
      </c>
      <c r="F87" s="145">
        <v>21.07</v>
      </c>
      <c r="G87" s="145">
        <v>24.75</v>
      </c>
      <c r="H87" s="163">
        <v>1</v>
      </c>
      <c r="I87" s="145">
        <v>22</v>
      </c>
      <c r="J87" s="145">
        <v>22</v>
      </c>
      <c r="K87" s="145">
        <v>22</v>
      </c>
      <c r="L87" s="145">
        <v>22</v>
      </c>
      <c r="M87" s="146">
        <v>22.606666666666666</v>
      </c>
      <c r="N87" s="145">
        <v>22</v>
      </c>
    </row>
    <row r="88" spans="2:14" x14ac:dyDescent="0.2">
      <c r="I88" s="145"/>
      <c r="J88" s="145"/>
      <c r="K88" s="145"/>
      <c r="L88" s="145"/>
      <c r="M88" s="145"/>
      <c r="N88" s="145"/>
    </row>
    <row r="89" spans="2:14" x14ac:dyDescent="0.2">
      <c r="I89" s="145"/>
      <c r="J89" s="145"/>
      <c r="K89" s="145"/>
      <c r="L89" s="145"/>
      <c r="M89" s="145"/>
      <c r="N89" s="145"/>
    </row>
    <row r="90" spans="2:14" x14ac:dyDescent="0.2">
      <c r="I90" s="145"/>
      <c r="J90" s="145"/>
      <c r="K90" s="145"/>
      <c r="L90" s="145"/>
      <c r="M90" s="145"/>
      <c r="N90" s="145"/>
    </row>
    <row r="91" spans="2:14" x14ac:dyDescent="0.2">
      <c r="I91" s="145"/>
      <c r="J91" s="145"/>
      <c r="K91" s="145"/>
      <c r="L91" s="145"/>
      <c r="M91" s="145"/>
      <c r="N91" s="145"/>
    </row>
    <row r="92" spans="2:14" x14ac:dyDescent="0.2">
      <c r="I92" s="145"/>
      <c r="J92" s="145"/>
      <c r="K92" s="145"/>
      <c r="L92" s="145"/>
      <c r="M92" s="145"/>
      <c r="N92" s="145"/>
    </row>
    <row r="93" spans="2:14" x14ac:dyDescent="0.2">
      <c r="I93" s="145"/>
      <c r="J93" s="145"/>
      <c r="K93" s="145"/>
      <c r="L93" s="145"/>
      <c r="M93" s="145"/>
      <c r="N93" s="145"/>
    </row>
    <row r="94" spans="2:14" x14ac:dyDescent="0.2">
      <c r="I94" s="145"/>
      <c r="J94" s="145"/>
      <c r="K94" s="145"/>
      <c r="L94" s="145"/>
      <c r="M94" s="145"/>
      <c r="N94" s="145"/>
    </row>
    <row r="95" spans="2:14" x14ac:dyDescent="0.2">
      <c r="I95" s="145"/>
      <c r="J95" s="145"/>
      <c r="K95" s="145"/>
      <c r="L95" s="145"/>
      <c r="M95" s="145"/>
      <c r="N95" s="145"/>
    </row>
    <row r="96" spans="2:14" x14ac:dyDescent="0.2">
      <c r="I96" s="145"/>
      <c r="J96" s="145"/>
      <c r="K96" s="145"/>
      <c r="L96" s="145"/>
      <c r="M96" s="145"/>
      <c r="N96" s="145"/>
    </row>
    <row r="97" spans="9:14" x14ac:dyDescent="0.2">
      <c r="I97" s="145"/>
      <c r="J97" s="145"/>
      <c r="K97" s="145"/>
      <c r="L97" s="145"/>
      <c r="M97" s="145"/>
      <c r="N97" s="145"/>
    </row>
    <row r="98" spans="9:14" x14ac:dyDescent="0.2">
      <c r="I98" s="145"/>
      <c r="J98" s="145"/>
      <c r="K98" s="145"/>
      <c r="L98" s="145"/>
      <c r="M98" s="145"/>
      <c r="N98" s="145"/>
    </row>
    <row r="99" spans="9:14" x14ac:dyDescent="0.2">
      <c r="I99" s="145"/>
      <c r="J99" s="145"/>
      <c r="K99" s="145"/>
      <c r="L99" s="145"/>
      <c r="M99" s="145"/>
      <c r="N99" s="145"/>
    </row>
    <row r="100" spans="9:14" x14ac:dyDescent="0.2">
      <c r="I100" s="145"/>
      <c r="J100" s="145"/>
      <c r="K100" s="145"/>
      <c r="L100" s="145"/>
      <c r="M100" s="145"/>
      <c r="N100" s="145"/>
    </row>
    <row r="101" spans="9:14" x14ac:dyDescent="0.2">
      <c r="I101" s="145"/>
      <c r="J101" s="145"/>
      <c r="K101" s="145"/>
      <c r="L101" s="145"/>
      <c r="M101" s="145"/>
      <c r="N101" s="145"/>
    </row>
    <row r="102" spans="9:14" x14ac:dyDescent="0.2">
      <c r="I102" s="145"/>
      <c r="J102" s="145"/>
      <c r="K102" s="145"/>
      <c r="L102" s="145"/>
      <c r="M102" s="145"/>
      <c r="N102" s="145"/>
    </row>
    <row r="103" spans="9:14" x14ac:dyDescent="0.2">
      <c r="I103" s="145"/>
      <c r="J103" s="145"/>
      <c r="K103" s="145"/>
      <c r="L103" s="145"/>
      <c r="M103" s="145"/>
      <c r="N103" s="145"/>
    </row>
    <row r="104" spans="9:14" x14ac:dyDescent="0.2">
      <c r="I104" s="145"/>
      <c r="J104" s="145"/>
      <c r="K104" s="145"/>
      <c r="L104" s="145"/>
      <c r="M104" s="145"/>
      <c r="N104" s="145"/>
    </row>
    <row r="105" spans="9:14" x14ac:dyDescent="0.2">
      <c r="I105" s="145"/>
      <c r="J105" s="145"/>
      <c r="K105" s="145"/>
      <c r="L105" s="145"/>
      <c r="M105" s="145"/>
      <c r="N105" s="145"/>
    </row>
    <row r="106" spans="9:14" x14ac:dyDescent="0.2">
      <c r="I106" s="145"/>
      <c r="J106" s="145"/>
      <c r="K106" s="145"/>
      <c r="L106" s="145"/>
      <c r="M106" s="145"/>
      <c r="N106" s="145"/>
    </row>
    <row r="107" spans="9:14" x14ac:dyDescent="0.2">
      <c r="I107" s="145"/>
      <c r="J107" s="145"/>
      <c r="K107" s="145"/>
      <c r="L107" s="145"/>
      <c r="M107" s="145"/>
      <c r="N107" s="145"/>
    </row>
    <row r="108" spans="9:14" x14ac:dyDescent="0.2">
      <c r="I108" s="145"/>
      <c r="J108" s="145"/>
      <c r="K108" s="145"/>
      <c r="L108" s="145"/>
      <c r="M108" s="145"/>
      <c r="N108" s="145"/>
    </row>
    <row r="109" spans="9:14" x14ac:dyDescent="0.2">
      <c r="I109" s="145"/>
      <c r="J109" s="145"/>
      <c r="K109" s="145"/>
      <c r="L109" s="145"/>
      <c r="M109" s="145"/>
      <c r="N109" s="145"/>
    </row>
    <row r="110" spans="9:14" x14ac:dyDescent="0.2">
      <c r="I110" s="145"/>
      <c r="J110" s="145"/>
      <c r="K110" s="145"/>
      <c r="L110" s="145"/>
      <c r="M110" s="145"/>
      <c r="N110" s="145"/>
    </row>
    <row r="111" spans="9:14" x14ac:dyDescent="0.2">
      <c r="I111" s="145"/>
      <c r="J111" s="145"/>
      <c r="K111" s="145"/>
      <c r="L111" s="145"/>
      <c r="M111" s="145"/>
      <c r="N111" s="145"/>
    </row>
    <row r="112" spans="9:14" x14ac:dyDescent="0.2">
      <c r="I112" s="145"/>
      <c r="J112" s="145"/>
      <c r="K112" s="145"/>
      <c r="L112" s="145"/>
      <c r="M112" s="145"/>
      <c r="N112" s="145"/>
    </row>
    <row r="113" spans="9:14" x14ac:dyDescent="0.2">
      <c r="I113" s="145"/>
      <c r="J113" s="145"/>
      <c r="K113" s="145"/>
      <c r="L113" s="145"/>
      <c r="M113" s="145"/>
      <c r="N113" s="145"/>
    </row>
    <row r="114" spans="9:14" x14ac:dyDescent="0.2">
      <c r="I114" s="145"/>
      <c r="J114" s="145"/>
      <c r="K114" s="145"/>
      <c r="L114" s="145"/>
      <c r="M114" s="145"/>
      <c r="N114" s="145"/>
    </row>
    <row r="115" spans="9:14" x14ac:dyDescent="0.2">
      <c r="I115" s="145"/>
      <c r="J115" s="145"/>
      <c r="K115" s="145"/>
      <c r="L115" s="145"/>
      <c r="M115" s="145"/>
      <c r="N115" s="145"/>
    </row>
    <row r="116" spans="9:14" x14ac:dyDescent="0.2">
      <c r="I116" s="145"/>
      <c r="J116" s="145"/>
      <c r="K116" s="145"/>
      <c r="L116" s="145"/>
      <c r="M116" s="145"/>
      <c r="N116" s="145"/>
    </row>
    <row r="117" spans="9:14" x14ac:dyDescent="0.2">
      <c r="I117" s="145"/>
      <c r="J117" s="145"/>
      <c r="K117" s="145"/>
      <c r="L117" s="145"/>
      <c r="M117" s="145"/>
      <c r="N117" s="145"/>
    </row>
    <row r="118" spans="9:14" x14ac:dyDescent="0.2">
      <c r="I118" s="145"/>
      <c r="J118" s="145"/>
      <c r="K118" s="145"/>
      <c r="L118" s="145"/>
      <c r="M118" s="145"/>
      <c r="N118" s="145"/>
    </row>
    <row r="119" spans="9:14" x14ac:dyDescent="0.2">
      <c r="I119" s="145"/>
      <c r="J119" s="145"/>
      <c r="K119" s="145"/>
      <c r="L119" s="145"/>
      <c r="M119" s="145"/>
      <c r="N119" s="145"/>
    </row>
    <row r="120" spans="9:14" x14ac:dyDescent="0.2">
      <c r="I120" s="145"/>
      <c r="J120" s="145"/>
      <c r="K120" s="145"/>
      <c r="L120" s="145"/>
      <c r="M120" s="145"/>
      <c r="N120" s="145"/>
    </row>
    <row r="121" spans="9:14" x14ac:dyDescent="0.2">
      <c r="I121" s="145"/>
      <c r="J121" s="145"/>
      <c r="K121" s="145"/>
      <c r="L121" s="145"/>
      <c r="M121" s="145"/>
      <c r="N121" s="145"/>
    </row>
    <row r="122" spans="9:14" x14ac:dyDescent="0.2">
      <c r="I122" s="145"/>
      <c r="J122" s="145"/>
      <c r="K122" s="145"/>
      <c r="L122" s="145"/>
      <c r="M122" s="145"/>
      <c r="N122" s="145"/>
    </row>
    <row r="123" spans="9:14" x14ac:dyDescent="0.2">
      <c r="I123" s="145"/>
      <c r="J123" s="145"/>
      <c r="K123" s="145"/>
      <c r="L123" s="145"/>
      <c r="M123" s="145"/>
      <c r="N123" s="145"/>
    </row>
    <row r="124" spans="9:14" x14ac:dyDescent="0.2">
      <c r="I124" s="145"/>
      <c r="J124" s="145"/>
      <c r="K124" s="145"/>
      <c r="L124" s="145"/>
      <c r="M124" s="145"/>
      <c r="N124" s="145"/>
    </row>
    <row r="125" spans="9:14" x14ac:dyDescent="0.2">
      <c r="I125" s="145"/>
      <c r="J125" s="145"/>
      <c r="K125" s="145"/>
      <c r="L125" s="145"/>
      <c r="M125" s="145"/>
      <c r="N125" s="145"/>
    </row>
    <row r="126" spans="9:14" x14ac:dyDescent="0.2">
      <c r="I126" s="145"/>
      <c r="J126" s="145"/>
      <c r="K126" s="145"/>
      <c r="L126" s="145"/>
      <c r="M126" s="145"/>
      <c r="N126" s="145"/>
    </row>
    <row r="127" spans="9:14" x14ac:dyDescent="0.2">
      <c r="I127" s="145"/>
      <c r="J127" s="145"/>
      <c r="K127" s="145"/>
      <c r="L127" s="145"/>
      <c r="M127" s="145"/>
      <c r="N127" s="145"/>
    </row>
    <row r="128" spans="9:14" x14ac:dyDescent="0.2">
      <c r="I128" s="145"/>
      <c r="J128" s="145"/>
      <c r="K128" s="145"/>
      <c r="L128" s="145"/>
      <c r="M128" s="145"/>
      <c r="N128" s="145"/>
    </row>
    <row r="129" spans="9:14" x14ac:dyDescent="0.2">
      <c r="I129" s="145"/>
      <c r="J129" s="145"/>
      <c r="K129" s="145"/>
      <c r="L129" s="145"/>
      <c r="M129" s="145"/>
      <c r="N129" s="145"/>
    </row>
    <row r="130" spans="9:14" x14ac:dyDescent="0.2">
      <c r="I130" s="145"/>
      <c r="J130" s="145"/>
      <c r="K130" s="145"/>
      <c r="L130" s="145"/>
      <c r="M130" s="145"/>
      <c r="N130" s="145"/>
    </row>
    <row r="131" spans="9:14" x14ac:dyDescent="0.2">
      <c r="I131" s="145"/>
      <c r="J131" s="145"/>
      <c r="K131" s="145"/>
      <c r="L131" s="145"/>
      <c r="M131" s="145"/>
      <c r="N131" s="145"/>
    </row>
    <row r="132" spans="9:14" x14ac:dyDescent="0.2">
      <c r="I132" s="145"/>
      <c r="J132" s="145"/>
      <c r="K132" s="145"/>
      <c r="L132" s="145"/>
      <c r="M132" s="145"/>
      <c r="N132" s="145"/>
    </row>
    <row r="133" spans="9:14" x14ac:dyDescent="0.2">
      <c r="I133" s="145"/>
      <c r="J133" s="145"/>
      <c r="K133" s="145"/>
      <c r="L133" s="145"/>
      <c r="M133" s="145"/>
      <c r="N133" s="145"/>
    </row>
    <row r="134" spans="9:14" x14ac:dyDescent="0.2">
      <c r="I134" s="145"/>
      <c r="J134" s="145"/>
      <c r="K134" s="145"/>
      <c r="L134" s="145"/>
      <c r="M134" s="145"/>
      <c r="N134" s="145"/>
    </row>
    <row r="135" spans="9:14" x14ac:dyDescent="0.2">
      <c r="I135" s="145"/>
      <c r="J135" s="145"/>
      <c r="K135" s="145"/>
      <c r="L135" s="145"/>
      <c r="M135" s="145"/>
      <c r="N135" s="145"/>
    </row>
    <row r="136" spans="9:14" x14ac:dyDescent="0.2">
      <c r="I136" s="145"/>
      <c r="J136" s="145"/>
      <c r="K136" s="145"/>
      <c r="L136" s="145"/>
      <c r="M136" s="145"/>
      <c r="N136" s="145"/>
    </row>
    <row r="137" spans="9:14" x14ac:dyDescent="0.2">
      <c r="I137" s="145"/>
      <c r="J137" s="145"/>
      <c r="K137" s="145"/>
      <c r="L137" s="145"/>
      <c r="M137" s="145"/>
      <c r="N137" s="145"/>
    </row>
    <row r="138" spans="9:14" x14ac:dyDescent="0.2">
      <c r="I138" s="145"/>
      <c r="J138" s="145"/>
      <c r="K138" s="145"/>
      <c r="L138" s="145"/>
      <c r="M138" s="145"/>
      <c r="N138" s="145"/>
    </row>
    <row r="139" spans="9:14" x14ac:dyDescent="0.2">
      <c r="I139" s="145"/>
      <c r="J139" s="145"/>
      <c r="K139" s="145"/>
      <c r="L139" s="145"/>
      <c r="M139" s="145"/>
      <c r="N139" s="145"/>
    </row>
    <row r="140" spans="9:14" x14ac:dyDescent="0.2">
      <c r="I140" s="145"/>
      <c r="J140" s="145"/>
      <c r="K140" s="145"/>
      <c r="L140" s="145"/>
      <c r="M140" s="145"/>
      <c r="N140" s="145"/>
    </row>
    <row r="141" spans="9:14" x14ac:dyDescent="0.2">
      <c r="I141" s="145"/>
      <c r="J141" s="145"/>
      <c r="K141" s="145"/>
      <c r="L141" s="145"/>
      <c r="M141" s="145"/>
      <c r="N141" s="145"/>
    </row>
    <row r="142" spans="9:14" x14ac:dyDescent="0.2">
      <c r="I142" s="145"/>
      <c r="J142" s="145"/>
      <c r="K142" s="145"/>
      <c r="L142" s="145"/>
      <c r="M142" s="145"/>
      <c r="N142" s="145"/>
    </row>
    <row r="143" spans="9:14" x14ac:dyDescent="0.2">
      <c r="I143" s="145"/>
      <c r="J143" s="145"/>
      <c r="K143" s="145"/>
      <c r="L143" s="145"/>
      <c r="M143" s="145"/>
      <c r="N143" s="145"/>
    </row>
    <row r="144" spans="9:14" x14ac:dyDescent="0.2">
      <c r="I144" s="145"/>
      <c r="J144" s="145"/>
      <c r="K144" s="145"/>
      <c r="L144" s="145"/>
      <c r="M144" s="145"/>
      <c r="N144" s="145"/>
    </row>
    <row r="145" spans="9:14" x14ac:dyDescent="0.2">
      <c r="I145" s="145"/>
      <c r="J145" s="145"/>
      <c r="K145" s="145"/>
      <c r="L145" s="145"/>
      <c r="M145" s="145"/>
      <c r="N145" s="145"/>
    </row>
    <row r="146" spans="9:14" x14ac:dyDescent="0.2">
      <c r="I146" s="145"/>
      <c r="J146" s="145"/>
      <c r="K146" s="145"/>
      <c r="L146" s="145"/>
      <c r="M146" s="145"/>
      <c r="N146" s="145"/>
    </row>
    <row r="147" spans="9:14" x14ac:dyDescent="0.2">
      <c r="I147" s="145"/>
      <c r="J147" s="145"/>
      <c r="K147" s="145"/>
      <c r="L147" s="145"/>
      <c r="M147" s="145"/>
      <c r="N147" s="145"/>
    </row>
    <row r="148" spans="9:14" x14ac:dyDescent="0.2">
      <c r="I148" s="145"/>
      <c r="J148" s="145"/>
      <c r="K148" s="145"/>
      <c r="L148" s="145"/>
      <c r="M148" s="145"/>
      <c r="N148" s="145"/>
    </row>
    <row r="149" spans="9:14" x14ac:dyDescent="0.2">
      <c r="I149" s="145"/>
      <c r="J149" s="145"/>
      <c r="K149" s="145"/>
      <c r="L149" s="145"/>
      <c r="M149" s="145"/>
      <c r="N149" s="145"/>
    </row>
    <row r="150" spans="9:14" x14ac:dyDescent="0.2">
      <c r="I150" s="145"/>
      <c r="J150" s="145"/>
      <c r="K150" s="145"/>
      <c r="L150" s="145"/>
      <c r="M150" s="145"/>
      <c r="N150" s="145"/>
    </row>
    <row r="151" spans="9:14" x14ac:dyDescent="0.2">
      <c r="I151" s="145"/>
      <c r="J151" s="145"/>
      <c r="K151" s="145"/>
      <c r="L151" s="145"/>
      <c r="M151" s="145"/>
      <c r="N151" s="145"/>
    </row>
    <row r="152" spans="9:14" x14ac:dyDescent="0.2">
      <c r="I152" s="145"/>
      <c r="J152" s="145"/>
      <c r="K152" s="145"/>
      <c r="L152" s="145"/>
      <c r="M152" s="145"/>
      <c r="N152" s="145"/>
    </row>
    <row r="153" spans="9:14" x14ac:dyDescent="0.2">
      <c r="I153" s="145"/>
      <c r="J153" s="145"/>
      <c r="K153" s="145"/>
      <c r="L153" s="145"/>
      <c r="M153" s="145"/>
      <c r="N153" s="145"/>
    </row>
    <row r="154" spans="9:14" x14ac:dyDescent="0.2">
      <c r="I154" s="145"/>
      <c r="J154" s="145"/>
      <c r="K154" s="145"/>
      <c r="L154" s="145"/>
      <c r="M154" s="145"/>
      <c r="N154" s="145"/>
    </row>
    <row r="155" spans="9:14" x14ac:dyDescent="0.2">
      <c r="I155" s="145"/>
      <c r="J155" s="145"/>
      <c r="K155" s="145"/>
      <c r="L155" s="145"/>
      <c r="M155" s="145"/>
      <c r="N155" s="145"/>
    </row>
    <row r="156" spans="9:14" x14ac:dyDescent="0.2">
      <c r="I156" s="145"/>
      <c r="J156" s="145"/>
      <c r="K156" s="145"/>
      <c r="L156" s="145"/>
      <c r="M156" s="145"/>
      <c r="N156" s="145"/>
    </row>
    <row r="157" spans="9:14" x14ac:dyDescent="0.2">
      <c r="I157" s="145"/>
      <c r="J157" s="145"/>
      <c r="K157" s="145"/>
      <c r="L157" s="145"/>
      <c r="M157" s="145"/>
      <c r="N157" s="145"/>
    </row>
    <row r="158" spans="9:14" x14ac:dyDescent="0.2">
      <c r="I158" s="145"/>
      <c r="J158" s="145"/>
      <c r="K158" s="145"/>
      <c r="L158" s="145"/>
      <c r="M158" s="145"/>
      <c r="N158" s="145"/>
    </row>
    <row r="159" spans="9:14" x14ac:dyDescent="0.2">
      <c r="I159" s="145"/>
      <c r="J159" s="145"/>
      <c r="K159" s="145"/>
      <c r="L159" s="145"/>
      <c r="M159" s="145"/>
      <c r="N159" s="145"/>
    </row>
    <row r="160" spans="9:14" x14ac:dyDescent="0.2">
      <c r="I160" s="145"/>
      <c r="J160" s="145"/>
      <c r="K160" s="145"/>
      <c r="L160" s="145"/>
      <c r="M160" s="145"/>
      <c r="N160" s="145"/>
    </row>
    <row r="161" spans="9:14" x14ac:dyDescent="0.2">
      <c r="I161" s="145"/>
      <c r="J161" s="145"/>
      <c r="K161" s="145"/>
      <c r="L161" s="145"/>
      <c r="M161" s="145"/>
      <c r="N161" s="145"/>
    </row>
    <row r="162" spans="9:14" x14ac:dyDescent="0.2">
      <c r="I162" s="145"/>
      <c r="J162" s="145"/>
      <c r="K162" s="145"/>
      <c r="L162" s="145"/>
      <c r="M162" s="145"/>
      <c r="N162" s="145"/>
    </row>
    <row r="163" spans="9:14" x14ac:dyDescent="0.2">
      <c r="I163" s="145"/>
      <c r="J163" s="145"/>
      <c r="K163" s="145"/>
      <c r="L163" s="145"/>
      <c r="M163" s="145"/>
      <c r="N163" s="145"/>
    </row>
    <row r="164" spans="9:14" x14ac:dyDescent="0.2">
      <c r="I164" s="145"/>
      <c r="J164" s="145"/>
      <c r="K164" s="145"/>
      <c r="L164" s="145"/>
      <c r="M164" s="145"/>
      <c r="N164" s="145"/>
    </row>
    <row r="165" spans="9:14" x14ac:dyDescent="0.2">
      <c r="I165" s="145"/>
      <c r="J165" s="145"/>
      <c r="K165" s="145"/>
      <c r="L165" s="145"/>
      <c r="M165" s="145"/>
      <c r="N165" s="145"/>
    </row>
    <row r="166" spans="9:14" x14ac:dyDescent="0.2">
      <c r="I166" s="145"/>
      <c r="J166" s="145"/>
      <c r="K166" s="145"/>
      <c r="L166" s="145"/>
      <c r="M166" s="145"/>
      <c r="N166" s="145"/>
    </row>
    <row r="167" spans="9:14" x14ac:dyDescent="0.2">
      <c r="I167" s="145"/>
      <c r="J167" s="145"/>
      <c r="K167" s="145"/>
      <c r="L167" s="145"/>
      <c r="M167" s="145"/>
      <c r="N167" s="145"/>
    </row>
    <row r="168" spans="9:14" x14ac:dyDescent="0.2">
      <c r="I168" s="145"/>
      <c r="J168" s="145"/>
      <c r="K168" s="145"/>
      <c r="L168" s="145"/>
      <c r="M168" s="145"/>
      <c r="N168" s="145"/>
    </row>
    <row r="169" spans="9:14" x14ac:dyDescent="0.2">
      <c r="I169" s="145"/>
      <c r="J169" s="145"/>
      <c r="K169" s="145"/>
      <c r="L169" s="145"/>
      <c r="M169" s="145"/>
      <c r="N169" s="145"/>
    </row>
    <row r="170" spans="9:14" x14ac:dyDescent="0.2">
      <c r="I170" s="145"/>
      <c r="J170" s="145"/>
      <c r="K170" s="145"/>
      <c r="L170" s="145"/>
      <c r="M170" s="145"/>
      <c r="N170" s="145"/>
    </row>
    <row r="171" spans="9:14" x14ac:dyDescent="0.2">
      <c r="I171" s="145"/>
      <c r="J171" s="145"/>
      <c r="K171" s="145"/>
      <c r="L171" s="145"/>
      <c r="M171" s="145"/>
      <c r="N171" s="145"/>
    </row>
    <row r="172" spans="9:14" x14ac:dyDescent="0.2">
      <c r="I172" s="145"/>
      <c r="J172" s="145"/>
      <c r="K172" s="145"/>
      <c r="L172" s="145"/>
      <c r="M172" s="145"/>
      <c r="N172" s="145"/>
    </row>
    <row r="173" spans="9:14" x14ac:dyDescent="0.2">
      <c r="I173" s="145"/>
      <c r="J173" s="145"/>
      <c r="K173" s="145"/>
      <c r="L173" s="145"/>
      <c r="M173" s="145"/>
      <c r="N173" s="145"/>
    </row>
    <row r="174" spans="9:14" x14ac:dyDescent="0.2">
      <c r="I174" s="145"/>
      <c r="J174" s="145"/>
      <c r="K174" s="145"/>
      <c r="L174" s="145"/>
      <c r="M174" s="145"/>
      <c r="N174" s="145"/>
    </row>
    <row r="175" spans="9:14" x14ac:dyDescent="0.2">
      <c r="I175" s="145"/>
      <c r="J175" s="145"/>
      <c r="K175" s="145"/>
      <c r="L175" s="145"/>
      <c r="M175" s="145"/>
      <c r="N175" s="145"/>
    </row>
    <row r="176" spans="9:14" x14ac:dyDescent="0.2">
      <c r="I176" s="145"/>
      <c r="J176" s="145"/>
      <c r="K176" s="145"/>
      <c r="L176" s="145"/>
      <c r="M176" s="145"/>
      <c r="N176" s="145"/>
    </row>
    <row r="177" spans="9:14" x14ac:dyDescent="0.2">
      <c r="I177" s="145"/>
      <c r="J177" s="145"/>
      <c r="K177" s="145"/>
      <c r="L177" s="145"/>
      <c r="M177" s="145"/>
      <c r="N177" s="145"/>
    </row>
    <row r="178" spans="9:14" x14ac:dyDescent="0.2">
      <c r="I178" s="145"/>
      <c r="J178" s="145"/>
      <c r="K178" s="145"/>
      <c r="L178" s="145"/>
      <c r="M178" s="145"/>
      <c r="N178" s="145"/>
    </row>
    <row r="179" spans="9:14" x14ac:dyDescent="0.2">
      <c r="I179" s="145"/>
      <c r="J179" s="145"/>
      <c r="K179" s="145"/>
      <c r="L179" s="145"/>
      <c r="M179" s="145"/>
      <c r="N179" s="145"/>
    </row>
    <row r="180" spans="9:14" x14ac:dyDescent="0.2">
      <c r="I180" s="145"/>
      <c r="J180" s="145"/>
      <c r="K180" s="145"/>
      <c r="L180" s="145"/>
      <c r="M180" s="145"/>
      <c r="N180" s="145"/>
    </row>
    <row r="181" spans="9:14" x14ac:dyDescent="0.2">
      <c r="I181" s="145"/>
      <c r="J181" s="145"/>
      <c r="K181" s="145"/>
      <c r="L181" s="145"/>
      <c r="M181" s="145"/>
      <c r="N181" s="145"/>
    </row>
    <row r="182" spans="9:14" x14ac:dyDescent="0.2">
      <c r="I182" s="145"/>
      <c r="J182" s="145"/>
      <c r="K182" s="145"/>
      <c r="L182" s="145"/>
      <c r="M182" s="145"/>
      <c r="N182" s="145"/>
    </row>
    <row r="183" spans="9:14" x14ac:dyDescent="0.2">
      <c r="I183" s="145"/>
      <c r="J183" s="145"/>
      <c r="K183" s="145"/>
      <c r="L183" s="145"/>
      <c r="M183" s="145"/>
      <c r="N183" s="145"/>
    </row>
    <row r="184" spans="9:14" x14ac:dyDescent="0.2">
      <c r="I184" s="145"/>
      <c r="J184" s="145"/>
      <c r="K184" s="145"/>
      <c r="L184" s="145"/>
      <c r="M184" s="145"/>
      <c r="N184" s="145"/>
    </row>
    <row r="185" spans="9:14" x14ac:dyDescent="0.2">
      <c r="I185" s="145"/>
      <c r="J185" s="145"/>
      <c r="K185" s="145"/>
      <c r="L185" s="145"/>
      <c r="M185" s="145"/>
      <c r="N185" s="145"/>
    </row>
    <row r="186" spans="9:14" x14ac:dyDescent="0.2">
      <c r="I186" s="145"/>
      <c r="J186" s="145"/>
      <c r="K186" s="145"/>
      <c r="L186" s="145"/>
      <c r="M186" s="145"/>
      <c r="N186" s="145"/>
    </row>
    <row r="187" spans="9:14" x14ac:dyDescent="0.2">
      <c r="I187" s="145"/>
      <c r="J187" s="145"/>
      <c r="K187" s="145"/>
      <c r="L187" s="145"/>
      <c r="M187" s="145"/>
      <c r="N187" s="145"/>
    </row>
    <row r="188" spans="9:14" x14ac:dyDescent="0.2">
      <c r="I188" s="145"/>
      <c r="J188" s="145"/>
      <c r="K188" s="145"/>
      <c r="L188" s="145"/>
      <c r="M188" s="145"/>
      <c r="N188" s="145"/>
    </row>
    <row r="189" spans="9:14" x14ac:dyDescent="0.2">
      <c r="I189" s="145"/>
      <c r="J189" s="145"/>
      <c r="K189" s="145"/>
      <c r="L189" s="145"/>
      <c r="M189" s="145"/>
      <c r="N189" s="145"/>
    </row>
    <row r="190" spans="9:14" x14ac:dyDescent="0.2">
      <c r="I190" s="145"/>
      <c r="J190" s="145"/>
      <c r="K190" s="145"/>
      <c r="L190" s="145"/>
      <c r="M190" s="145"/>
      <c r="N190" s="145"/>
    </row>
    <row r="191" spans="9:14" x14ac:dyDescent="0.2">
      <c r="I191" s="145"/>
      <c r="J191" s="145"/>
      <c r="K191" s="145"/>
      <c r="L191" s="145"/>
      <c r="M191" s="145"/>
      <c r="N191" s="145"/>
    </row>
    <row r="192" spans="9:14" x14ac:dyDescent="0.2">
      <c r="I192" s="145"/>
      <c r="J192" s="145"/>
      <c r="K192" s="145"/>
      <c r="L192" s="145"/>
      <c r="M192" s="145"/>
      <c r="N192" s="145"/>
    </row>
    <row r="193" spans="9:14" x14ac:dyDescent="0.2">
      <c r="I193" s="145"/>
      <c r="J193" s="145"/>
      <c r="K193" s="145"/>
      <c r="L193" s="145"/>
      <c r="M193" s="145"/>
      <c r="N193" s="145"/>
    </row>
    <row r="194" spans="9:14" x14ac:dyDescent="0.2">
      <c r="I194" s="145"/>
      <c r="J194" s="145"/>
      <c r="K194" s="145"/>
      <c r="L194" s="145"/>
      <c r="M194" s="145"/>
      <c r="N194" s="145"/>
    </row>
    <row r="195" spans="9:14" x14ac:dyDescent="0.2">
      <c r="I195" s="145"/>
      <c r="J195" s="145"/>
      <c r="K195" s="145"/>
      <c r="L195" s="145"/>
      <c r="M195" s="145"/>
      <c r="N195" s="145"/>
    </row>
    <row r="196" spans="9:14" x14ac:dyDescent="0.2">
      <c r="I196" s="145"/>
      <c r="J196" s="145"/>
      <c r="K196" s="145"/>
      <c r="L196" s="145"/>
      <c r="M196" s="145"/>
      <c r="N196" s="145"/>
    </row>
    <row r="197" spans="9:14" x14ac:dyDescent="0.2">
      <c r="I197" s="145"/>
      <c r="J197" s="145"/>
      <c r="K197" s="145"/>
      <c r="L197" s="145"/>
      <c r="M197" s="145"/>
      <c r="N197" s="145"/>
    </row>
    <row r="198" spans="9:14" x14ac:dyDescent="0.2">
      <c r="I198" s="145"/>
      <c r="J198" s="145"/>
      <c r="K198" s="145"/>
      <c r="L198" s="145"/>
      <c r="M198" s="145"/>
      <c r="N198" s="145"/>
    </row>
    <row r="199" spans="9:14" x14ac:dyDescent="0.2">
      <c r="I199" s="145"/>
      <c r="J199" s="145"/>
      <c r="K199" s="145"/>
      <c r="L199" s="145"/>
      <c r="M199" s="145"/>
      <c r="N199" s="145"/>
    </row>
    <row r="200" spans="9:14" x14ac:dyDescent="0.2">
      <c r="I200" s="145"/>
      <c r="J200" s="145"/>
      <c r="K200" s="145"/>
      <c r="L200" s="145"/>
      <c r="M200" s="145"/>
      <c r="N200" s="145"/>
    </row>
    <row r="201" spans="9:14" x14ac:dyDescent="0.2">
      <c r="I201" s="145"/>
      <c r="J201" s="145"/>
      <c r="K201" s="145"/>
      <c r="L201" s="145"/>
      <c r="M201" s="145"/>
      <c r="N201" s="145"/>
    </row>
    <row r="202" spans="9:14" x14ac:dyDescent="0.2">
      <c r="I202" s="145"/>
      <c r="J202" s="145"/>
      <c r="K202" s="145"/>
      <c r="L202" s="145"/>
      <c r="M202" s="145"/>
      <c r="N202" s="145"/>
    </row>
    <row r="203" spans="9:14" x14ac:dyDescent="0.2">
      <c r="I203" s="145"/>
      <c r="J203" s="145"/>
      <c r="K203" s="145"/>
      <c r="L203" s="145"/>
      <c r="M203" s="145"/>
      <c r="N203" s="145"/>
    </row>
    <row r="204" spans="9:14" x14ac:dyDescent="0.2">
      <c r="I204" s="145"/>
      <c r="J204" s="145"/>
      <c r="K204" s="145"/>
      <c r="L204" s="145"/>
      <c r="M204" s="145"/>
      <c r="N204" s="145"/>
    </row>
    <row r="205" spans="9:14" x14ac:dyDescent="0.2">
      <c r="I205" s="145"/>
      <c r="J205" s="145"/>
      <c r="K205" s="145"/>
      <c r="L205" s="145"/>
      <c r="M205" s="145"/>
      <c r="N205" s="145"/>
    </row>
    <row r="206" spans="9:14" x14ac:dyDescent="0.2">
      <c r="I206" s="145"/>
      <c r="J206" s="145"/>
      <c r="K206" s="145"/>
      <c r="L206" s="145"/>
      <c r="M206" s="145"/>
      <c r="N206" s="145"/>
    </row>
    <row r="207" spans="9:14" x14ac:dyDescent="0.2">
      <c r="I207" s="145"/>
      <c r="J207" s="145"/>
      <c r="K207" s="145"/>
      <c r="L207" s="145"/>
      <c r="M207" s="145"/>
      <c r="N207" s="145"/>
    </row>
    <row r="208" spans="9:14" x14ac:dyDescent="0.2">
      <c r="I208" s="145"/>
      <c r="J208" s="145"/>
      <c r="K208" s="145"/>
      <c r="L208" s="145"/>
      <c r="M208" s="145"/>
      <c r="N208" s="145"/>
    </row>
    <row r="209" spans="9:14" x14ac:dyDescent="0.2">
      <c r="I209" s="145"/>
      <c r="J209" s="145"/>
      <c r="K209" s="145"/>
      <c r="L209" s="145"/>
      <c r="M209" s="145"/>
      <c r="N209" s="145"/>
    </row>
    <row r="210" spans="9:14" x14ac:dyDescent="0.2">
      <c r="I210" s="145"/>
      <c r="J210" s="145"/>
      <c r="K210" s="145"/>
      <c r="L210" s="145"/>
      <c r="M210" s="145"/>
      <c r="N210" s="145"/>
    </row>
    <row r="211" spans="9:14" x14ac:dyDescent="0.2">
      <c r="I211" s="145"/>
      <c r="J211" s="145"/>
      <c r="K211" s="145"/>
      <c r="L211" s="145"/>
      <c r="M211" s="145"/>
      <c r="N211" s="145"/>
    </row>
    <row r="212" spans="9:14" x14ac:dyDescent="0.2">
      <c r="I212" s="145"/>
      <c r="J212" s="145"/>
      <c r="K212" s="145"/>
      <c r="L212" s="145"/>
      <c r="M212" s="145"/>
      <c r="N212" s="145"/>
    </row>
    <row r="213" spans="9:14" x14ac:dyDescent="0.2">
      <c r="I213" s="145"/>
      <c r="J213" s="145"/>
      <c r="K213" s="145"/>
      <c r="L213" s="145"/>
      <c r="M213" s="145"/>
      <c r="N213" s="145"/>
    </row>
    <row r="214" spans="9:14" x14ac:dyDescent="0.2">
      <c r="I214" s="145"/>
      <c r="J214" s="145"/>
      <c r="K214" s="145"/>
      <c r="L214" s="145"/>
      <c r="M214" s="145"/>
      <c r="N214" s="145"/>
    </row>
    <row r="215" spans="9:14" x14ac:dyDescent="0.2">
      <c r="I215" s="145"/>
      <c r="J215" s="145"/>
      <c r="K215" s="145"/>
      <c r="L215" s="145"/>
      <c r="M215" s="145"/>
      <c r="N215" s="145"/>
    </row>
    <row r="216" spans="9:14" x14ac:dyDescent="0.2">
      <c r="I216" s="145"/>
      <c r="J216" s="145"/>
      <c r="K216" s="145"/>
      <c r="L216" s="145"/>
      <c r="M216" s="145"/>
      <c r="N216" s="145"/>
    </row>
    <row r="217" spans="9:14" x14ac:dyDescent="0.2">
      <c r="I217" s="145"/>
      <c r="J217" s="145"/>
      <c r="K217" s="145"/>
      <c r="L217" s="145"/>
      <c r="M217" s="145"/>
      <c r="N217" s="145"/>
    </row>
    <row r="218" spans="9:14" x14ac:dyDescent="0.2">
      <c r="I218" s="145"/>
      <c r="J218" s="145"/>
      <c r="K218" s="145"/>
      <c r="L218" s="145"/>
      <c r="M218" s="145"/>
      <c r="N218" s="145"/>
    </row>
    <row r="219" spans="9:14" x14ac:dyDescent="0.2">
      <c r="I219" s="145"/>
      <c r="J219" s="145"/>
      <c r="K219" s="145"/>
      <c r="L219" s="145"/>
      <c r="M219" s="145"/>
      <c r="N219" s="145"/>
    </row>
    <row r="220" spans="9:14" x14ac:dyDescent="0.2">
      <c r="I220" s="145"/>
      <c r="J220" s="145"/>
      <c r="K220" s="145"/>
      <c r="L220" s="145"/>
      <c r="M220" s="145"/>
      <c r="N220" s="145"/>
    </row>
    <row r="221" spans="9:14" x14ac:dyDescent="0.2">
      <c r="I221" s="145"/>
      <c r="J221" s="145"/>
      <c r="K221" s="145"/>
      <c r="L221" s="145"/>
      <c r="M221" s="145"/>
      <c r="N221" s="145"/>
    </row>
    <row r="222" spans="9:14" x14ac:dyDescent="0.2">
      <c r="I222" s="145"/>
      <c r="J222" s="145"/>
      <c r="K222" s="145"/>
      <c r="L222" s="145"/>
      <c r="M222" s="145"/>
      <c r="N222" s="145"/>
    </row>
    <row r="223" spans="9:14" x14ac:dyDescent="0.2">
      <c r="I223" s="145"/>
      <c r="J223" s="145"/>
      <c r="K223" s="145"/>
      <c r="L223" s="145"/>
      <c r="M223" s="145"/>
      <c r="N223" s="145"/>
    </row>
    <row r="224" spans="9:14" x14ac:dyDescent="0.2">
      <c r="I224" s="145"/>
      <c r="J224" s="145"/>
      <c r="K224" s="145"/>
      <c r="L224" s="145"/>
      <c r="M224" s="145"/>
      <c r="N224" s="145"/>
    </row>
    <row r="225" spans="9:14" x14ac:dyDescent="0.2">
      <c r="I225" s="145"/>
      <c r="J225" s="145"/>
      <c r="K225" s="145"/>
      <c r="L225" s="145"/>
      <c r="M225" s="145"/>
      <c r="N225" s="145"/>
    </row>
    <row r="226" spans="9:14" x14ac:dyDescent="0.2">
      <c r="I226" s="145"/>
      <c r="J226" s="145"/>
      <c r="K226" s="145"/>
      <c r="L226" s="145"/>
      <c r="M226" s="145"/>
      <c r="N226" s="145"/>
    </row>
    <row r="227" spans="9:14" x14ac:dyDescent="0.2">
      <c r="I227" s="145"/>
      <c r="J227" s="145"/>
      <c r="K227" s="145"/>
      <c r="L227" s="145"/>
      <c r="M227" s="145"/>
      <c r="N227" s="145"/>
    </row>
    <row r="228" spans="9:14" x14ac:dyDescent="0.2">
      <c r="I228" s="145"/>
      <c r="J228" s="145"/>
      <c r="K228" s="145"/>
      <c r="L228" s="145"/>
      <c r="M228" s="145"/>
      <c r="N228" s="145"/>
    </row>
    <row r="229" spans="9:14" x14ac:dyDescent="0.2">
      <c r="I229" s="145"/>
      <c r="J229" s="145"/>
      <c r="K229" s="145"/>
      <c r="L229" s="145"/>
      <c r="M229" s="145"/>
      <c r="N229" s="145"/>
    </row>
    <row r="230" spans="9:14" x14ac:dyDescent="0.2">
      <c r="I230" s="145"/>
      <c r="J230" s="145"/>
      <c r="K230" s="145"/>
      <c r="L230" s="145"/>
      <c r="M230" s="145"/>
      <c r="N230" s="145"/>
    </row>
    <row r="231" spans="9:14" x14ac:dyDescent="0.2">
      <c r="I231" s="145"/>
      <c r="J231" s="145"/>
      <c r="K231" s="145"/>
      <c r="L231" s="145"/>
      <c r="M231" s="145"/>
      <c r="N231" s="145"/>
    </row>
    <row r="232" spans="9:14" x14ac:dyDescent="0.2">
      <c r="I232" s="145"/>
      <c r="J232" s="145"/>
      <c r="K232" s="145"/>
      <c r="L232" s="145"/>
      <c r="M232" s="145"/>
      <c r="N232" s="145"/>
    </row>
    <row r="233" spans="9:14" x14ac:dyDescent="0.2">
      <c r="I233" s="145"/>
      <c r="J233" s="145"/>
      <c r="K233" s="145"/>
      <c r="L233" s="145"/>
      <c r="M233" s="145"/>
      <c r="N233" s="145"/>
    </row>
    <row r="234" spans="9:14" x14ac:dyDescent="0.2">
      <c r="I234" s="145"/>
      <c r="J234" s="145"/>
      <c r="K234" s="145"/>
      <c r="L234" s="145"/>
      <c r="M234" s="145"/>
      <c r="N234" s="145"/>
    </row>
    <row r="235" spans="9:14" x14ac:dyDescent="0.2">
      <c r="I235" s="145"/>
      <c r="J235" s="145"/>
      <c r="K235" s="145"/>
      <c r="L235" s="145"/>
      <c r="M235" s="145"/>
      <c r="N235" s="145"/>
    </row>
    <row r="236" spans="9:14" x14ac:dyDescent="0.2">
      <c r="I236" s="145"/>
      <c r="J236" s="145"/>
      <c r="K236" s="145"/>
      <c r="L236" s="145"/>
      <c r="M236" s="145"/>
      <c r="N236" s="145"/>
    </row>
    <row r="237" spans="9:14" x14ac:dyDescent="0.2">
      <c r="I237" s="145"/>
      <c r="J237" s="145"/>
      <c r="K237" s="145"/>
      <c r="L237" s="145"/>
      <c r="M237" s="145"/>
      <c r="N237" s="145"/>
    </row>
  </sheetData>
  <mergeCells count="5">
    <mergeCell ref="A1:A2"/>
    <mergeCell ref="B1:B2"/>
    <mergeCell ref="C1:G1"/>
    <mergeCell ref="H1:L1"/>
    <mergeCell ref="M1:N1"/>
  </mergeCells>
  <conditionalFormatting sqref="B5:N19">
    <cfRule type="expression" dxfId="4" priority="5">
      <formula>MOD(ROW(),2)=0</formula>
    </cfRule>
  </conditionalFormatting>
  <conditionalFormatting sqref="B22:N36">
    <cfRule type="expression" dxfId="3" priority="4">
      <formula>MOD(ROW(),2)=0</formula>
    </cfRule>
  </conditionalFormatting>
  <conditionalFormatting sqref="B39:N53">
    <cfRule type="expression" dxfId="2" priority="3">
      <formula>MOD(ROW(),2)=0</formula>
    </cfRule>
  </conditionalFormatting>
  <conditionalFormatting sqref="B56:N70">
    <cfRule type="expression" dxfId="1" priority="2">
      <formula>MOD(ROW(),2)=0</formula>
    </cfRule>
  </conditionalFormatting>
  <conditionalFormatting sqref="B73:N87">
    <cfRule type="expression" dxfId="0" priority="1">
      <formula>MOD(ROW(),2)=0</formula>
    </cfRule>
  </conditionalFormatting>
  <printOptions horizontalCentered="1" verticalCentered="1"/>
  <pageMargins left="0.45" right="0.45" top="0.5" bottom="0.5" header="0.4" footer="0.4"/>
  <pageSetup fitToHeight="0" orientation="landscape" r:id="rId1"/>
  <headerFooter>
    <oddHeader>&amp;C&amp;11Salary Ranges by Population Group FY2019</oddHeader>
    <oddFooter>&amp;CRI Office of Library and Information Services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D3747-ECDD-4E56-8427-E97C2FEC41F2}">
  <sheetPr>
    <tabColor theme="7" tint="0.39997558519241921"/>
  </sheetPr>
  <dimension ref="B2:K32"/>
  <sheetViews>
    <sheetView showGridLines="0" zoomScale="110" zoomScaleNormal="110" workbookViewId="0"/>
  </sheetViews>
  <sheetFormatPr defaultRowHeight="12.75" x14ac:dyDescent="0.2"/>
  <cols>
    <col min="1" max="1" width="2.7109375" style="14" customWidth="1"/>
    <col min="2" max="16384" width="9.140625" style="14"/>
  </cols>
  <sheetData>
    <row r="2" spans="2:11" ht="14.25" x14ac:dyDescent="0.2">
      <c r="B2" s="190" t="s">
        <v>559</v>
      </c>
      <c r="C2" s="191"/>
      <c r="D2" s="191"/>
      <c r="E2" s="191"/>
      <c r="F2" s="191"/>
      <c r="G2" s="191"/>
      <c r="H2" s="191"/>
      <c r="I2" s="191"/>
      <c r="J2" s="191"/>
      <c r="K2" s="192"/>
    </row>
    <row r="3" spans="2:11" x14ac:dyDescent="0.2">
      <c r="B3" s="143"/>
      <c r="K3" s="111"/>
    </row>
    <row r="4" spans="2:11" ht="51.75" customHeight="1" x14ac:dyDescent="0.2">
      <c r="B4" s="244" t="s">
        <v>577</v>
      </c>
      <c r="C4" s="245"/>
      <c r="D4" s="245"/>
      <c r="E4" s="245"/>
      <c r="F4" s="245"/>
      <c r="G4" s="245"/>
      <c r="H4" s="245"/>
      <c r="I4" s="245"/>
      <c r="J4" s="245"/>
      <c r="K4" s="246"/>
    </row>
    <row r="5" spans="2:11" x14ac:dyDescent="0.2">
      <c r="B5" s="143"/>
      <c r="K5" s="111"/>
    </row>
    <row r="6" spans="2:11" ht="51.75" customHeight="1" x14ac:dyDescent="0.2">
      <c r="B6" s="244" t="s">
        <v>578</v>
      </c>
      <c r="C6" s="245"/>
      <c r="D6" s="245"/>
      <c r="E6" s="245"/>
      <c r="F6" s="245"/>
      <c r="G6" s="245"/>
      <c r="H6" s="245"/>
      <c r="I6" s="245"/>
      <c r="J6" s="245"/>
      <c r="K6" s="246"/>
    </row>
    <row r="7" spans="2:11" x14ac:dyDescent="0.2">
      <c r="B7" s="143"/>
      <c r="K7" s="111"/>
    </row>
    <row r="8" spans="2:11" ht="39.75" customHeight="1" x14ac:dyDescent="0.2">
      <c r="B8" s="244" t="s">
        <v>579</v>
      </c>
      <c r="C8" s="245"/>
      <c r="D8" s="245"/>
      <c r="E8" s="245"/>
      <c r="F8" s="245"/>
      <c r="G8" s="245"/>
      <c r="H8" s="245"/>
      <c r="I8" s="245"/>
      <c r="J8" s="245"/>
      <c r="K8" s="246"/>
    </row>
    <row r="9" spans="2:11" x14ac:dyDescent="0.2">
      <c r="B9" s="143"/>
      <c r="K9" s="111"/>
    </row>
    <row r="10" spans="2:11" ht="66" customHeight="1" x14ac:dyDescent="0.2">
      <c r="B10" s="244" t="s">
        <v>580</v>
      </c>
      <c r="C10" s="245"/>
      <c r="D10" s="245"/>
      <c r="E10" s="245"/>
      <c r="F10" s="245"/>
      <c r="G10" s="245"/>
      <c r="H10" s="245"/>
      <c r="I10" s="245"/>
      <c r="J10" s="245"/>
      <c r="K10" s="246"/>
    </row>
    <row r="11" spans="2:11" x14ac:dyDescent="0.2">
      <c r="B11" s="143"/>
      <c r="K11" s="111"/>
    </row>
    <row r="12" spans="2:11" ht="42" customHeight="1" x14ac:dyDescent="0.2">
      <c r="B12" s="244" t="s">
        <v>581</v>
      </c>
      <c r="C12" s="245"/>
      <c r="D12" s="245"/>
      <c r="E12" s="245"/>
      <c r="F12" s="245"/>
      <c r="G12" s="245"/>
      <c r="H12" s="245"/>
      <c r="I12" s="245"/>
      <c r="J12" s="245"/>
      <c r="K12" s="246"/>
    </row>
    <row r="13" spans="2:11" x14ac:dyDescent="0.2">
      <c r="B13" s="143"/>
      <c r="K13" s="111"/>
    </row>
    <row r="14" spans="2:11" ht="54" customHeight="1" x14ac:dyDescent="0.2">
      <c r="B14" s="244" t="s">
        <v>582</v>
      </c>
      <c r="C14" s="245"/>
      <c r="D14" s="245"/>
      <c r="E14" s="245"/>
      <c r="F14" s="245"/>
      <c r="G14" s="245"/>
      <c r="H14" s="245"/>
      <c r="I14" s="245"/>
      <c r="J14" s="245"/>
      <c r="K14" s="246"/>
    </row>
    <row r="15" spans="2:11" x14ac:dyDescent="0.2">
      <c r="B15" s="143"/>
      <c r="K15" s="111"/>
    </row>
    <row r="16" spans="2:11" ht="54.75" customHeight="1" x14ac:dyDescent="0.2">
      <c r="B16" s="244" t="s">
        <v>583</v>
      </c>
      <c r="C16" s="245"/>
      <c r="D16" s="245"/>
      <c r="E16" s="245"/>
      <c r="F16" s="245"/>
      <c r="G16" s="245"/>
      <c r="H16" s="245"/>
      <c r="I16" s="245"/>
      <c r="J16" s="245"/>
      <c r="K16" s="246"/>
    </row>
    <row r="17" spans="2:11" x14ac:dyDescent="0.2">
      <c r="B17" s="143"/>
      <c r="K17" s="111"/>
    </row>
    <row r="18" spans="2:11" ht="52.5" customHeight="1" x14ac:dyDescent="0.2">
      <c r="B18" s="244" t="s">
        <v>584</v>
      </c>
      <c r="C18" s="245"/>
      <c r="D18" s="245"/>
      <c r="E18" s="245"/>
      <c r="F18" s="245"/>
      <c r="G18" s="245"/>
      <c r="H18" s="245"/>
      <c r="I18" s="245"/>
      <c r="J18" s="245"/>
      <c r="K18" s="246"/>
    </row>
    <row r="19" spans="2:11" x14ac:dyDescent="0.2">
      <c r="B19" s="143"/>
      <c r="K19" s="111"/>
    </row>
    <row r="20" spans="2:11" ht="40.5" customHeight="1" x14ac:dyDescent="0.2">
      <c r="B20" s="244" t="s">
        <v>585</v>
      </c>
      <c r="C20" s="245"/>
      <c r="D20" s="245"/>
      <c r="E20" s="245"/>
      <c r="F20" s="245"/>
      <c r="G20" s="245"/>
      <c r="H20" s="245"/>
      <c r="I20" s="245"/>
      <c r="J20" s="245"/>
      <c r="K20" s="246"/>
    </row>
    <row r="21" spans="2:11" x14ac:dyDescent="0.2">
      <c r="B21" s="143"/>
      <c r="K21" s="111"/>
    </row>
    <row r="22" spans="2:11" ht="40.5" customHeight="1" x14ac:dyDescent="0.2">
      <c r="B22" s="244" t="s">
        <v>586</v>
      </c>
      <c r="C22" s="245"/>
      <c r="D22" s="245"/>
      <c r="E22" s="245"/>
      <c r="F22" s="245"/>
      <c r="G22" s="245"/>
      <c r="H22" s="245"/>
      <c r="I22" s="245"/>
      <c r="J22" s="245"/>
      <c r="K22" s="246"/>
    </row>
    <row r="23" spans="2:11" x14ac:dyDescent="0.2">
      <c r="B23" s="143"/>
      <c r="K23" s="111"/>
    </row>
    <row r="24" spans="2:11" ht="55.5" customHeight="1" x14ac:dyDescent="0.2">
      <c r="B24" s="244" t="s">
        <v>587</v>
      </c>
      <c r="C24" s="245"/>
      <c r="D24" s="245"/>
      <c r="E24" s="245"/>
      <c r="F24" s="245"/>
      <c r="G24" s="245"/>
      <c r="H24" s="245"/>
      <c r="I24" s="245"/>
      <c r="J24" s="245"/>
      <c r="K24" s="246"/>
    </row>
    <row r="25" spans="2:11" x14ac:dyDescent="0.2">
      <c r="B25" s="143"/>
      <c r="K25" s="111"/>
    </row>
    <row r="26" spans="2:11" ht="67.5" customHeight="1" x14ac:dyDescent="0.2">
      <c r="B26" s="244" t="s">
        <v>588</v>
      </c>
      <c r="C26" s="245"/>
      <c r="D26" s="245"/>
      <c r="E26" s="245"/>
      <c r="F26" s="245"/>
      <c r="G26" s="245"/>
      <c r="H26" s="245"/>
      <c r="I26" s="245"/>
      <c r="J26" s="245"/>
      <c r="K26" s="246"/>
    </row>
    <row r="27" spans="2:11" x14ac:dyDescent="0.2">
      <c r="B27" s="193"/>
      <c r="C27" s="194"/>
      <c r="D27" s="194"/>
      <c r="E27" s="194"/>
      <c r="F27" s="194"/>
      <c r="G27" s="194"/>
      <c r="H27" s="194"/>
      <c r="I27" s="194"/>
      <c r="J27" s="194"/>
      <c r="K27" s="195"/>
    </row>
    <row r="28" spans="2:11" x14ac:dyDescent="0.2">
      <c r="B28" s="244" t="s">
        <v>589</v>
      </c>
      <c r="C28" s="245"/>
      <c r="D28" s="245"/>
      <c r="E28" s="245"/>
      <c r="F28" s="245"/>
      <c r="G28" s="245"/>
      <c r="H28" s="245"/>
      <c r="I28" s="245"/>
      <c r="J28" s="245"/>
      <c r="K28" s="246"/>
    </row>
    <row r="29" spans="2:11" x14ac:dyDescent="0.2">
      <c r="B29" s="193"/>
      <c r="C29" s="194"/>
      <c r="D29" s="194"/>
      <c r="E29" s="194"/>
      <c r="F29" s="194"/>
      <c r="G29" s="194"/>
      <c r="H29" s="194"/>
      <c r="I29" s="194"/>
      <c r="J29" s="194"/>
      <c r="K29" s="195"/>
    </row>
    <row r="30" spans="2:11" ht="52.5" customHeight="1" x14ac:dyDescent="0.2">
      <c r="B30" s="244" t="s">
        <v>590</v>
      </c>
      <c r="C30" s="245"/>
      <c r="D30" s="245"/>
      <c r="E30" s="245"/>
      <c r="F30" s="245"/>
      <c r="G30" s="245"/>
      <c r="H30" s="245"/>
      <c r="I30" s="245"/>
      <c r="J30" s="245"/>
      <c r="K30" s="246"/>
    </row>
    <row r="31" spans="2:11" x14ac:dyDescent="0.2">
      <c r="B31" s="143"/>
      <c r="K31" s="111"/>
    </row>
    <row r="32" spans="2:11" ht="53.25" customHeight="1" x14ac:dyDescent="0.2">
      <c r="B32" s="247" t="s">
        <v>591</v>
      </c>
      <c r="C32" s="248"/>
      <c r="D32" s="248"/>
      <c r="E32" s="248"/>
      <c r="F32" s="248"/>
      <c r="G32" s="248"/>
      <c r="H32" s="248"/>
      <c r="I32" s="248"/>
      <c r="J32" s="248"/>
      <c r="K32" s="249"/>
    </row>
  </sheetData>
  <mergeCells count="15">
    <mergeCell ref="B28:K28"/>
    <mergeCell ref="B30:K30"/>
    <mergeCell ref="B32:K32"/>
    <mergeCell ref="B16:K16"/>
    <mergeCell ref="B18:K18"/>
    <mergeCell ref="B20:K20"/>
    <mergeCell ref="B22:K22"/>
    <mergeCell ref="B24:K24"/>
    <mergeCell ref="B26:K26"/>
    <mergeCell ref="B14:K14"/>
    <mergeCell ref="B4:K4"/>
    <mergeCell ref="B6:K6"/>
    <mergeCell ref="B8:K8"/>
    <mergeCell ref="B10:K10"/>
    <mergeCell ref="B12:K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1" ma:contentTypeDescription="Create a new document." ma:contentTypeScope="" ma:versionID="de7d39dffc2c929477a2764d6d7ce02b">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9e05a7a44b6cc91b484a659e5d2e0349"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documentManagement>
</p:properties>
</file>

<file path=customXml/itemProps1.xml><?xml version="1.0" encoding="utf-8"?>
<ds:datastoreItem xmlns:ds="http://schemas.openxmlformats.org/officeDocument/2006/customXml" ds:itemID="{1428E950-740F-48B3-A8D0-9D1C0B4A3582}">
  <ds:schemaRefs>
    <ds:schemaRef ds:uri="http://schemas.microsoft.com/sharepoint/v3/contenttype/forms"/>
  </ds:schemaRefs>
</ds:datastoreItem>
</file>

<file path=customXml/itemProps2.xml><?xml version="1.0" encoding="utf-8"?>
<ds:datastoreItem xmlns:ds="http://schemas.openxmlformats.org/officeDocument/2006/customXml" ds:itemID="{C1C7164F-C1A5-4E8E-96E0-80204A340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9C4587-9C70-4433-9D06-72A6D2C3C739}">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ee27866-b6d5-4252-8d64-3ae05954dadf"/>
    <ds:schemaRef ds:uri="http://purl.org/dc/terms/"/>
    <ds:schemaRef ds:uri="794e957f-80ce-4eda-9e02-31455ab5eee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vt:lpstr>
      <vt:lpstr>Positions</vt:lpstr>
      <vt:lpstr>Library Summary</vt:lpstr>
      <vt:lpstr>Library Summary by pop</vt:lpstr>
      <vt:lpstr>Staff Measures</vt:lpstr>
      <vt:lpstr>Staff Measures by pop</vt:lpstr>
      <vt:lpstr>Salary Ranges - statewide</vt:lpstr>
      <vt:lpstr>Salary Ranges by pop</vt:lpstr>
      <vt:lpstr>Job Categories</vt:lpstr>
      <vt:lpstr>All Data</vt:lpstr>
      <vt:lpstr>'Salary Ranges by pop'!Print_Titles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dcterms:created xsi:type="dcterms:W3CDTF">2022-11-25T15:59:54Z</dcterms:created>
  <dcterms:modified xsi:type="dcterms:W3CDTF">2023-01-23T19:52:05Z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